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255"/>
  </bookViews>
  <sheets>
    <sheet name="便利店设施" sheetId="2"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<sst xmlns="http://schemas.openxmlformats.org/spreadsheetml/2006/main" count="127" uniqueCount="78">
  <si>
    <t>2024年新建改建路段服务区营运设施设备采购及安装项目便利店设施采购清单</t>
  </si>
  <si>
    <t>单位：元</t>
  </si>
  <si>
    <t>序号</t>
  </si>
  <si>
    <t>区域</t>
  </si>
  <si>
    <t>设施设备名称</t>
  </si>
  <si>
    <t>项目特征</t>
  </si>
  <si>
    <t>八里河</t>
  </si>
  <si>
    <t>蔡村</t>
  </si>
  <si>
    <t>迎河</t>
  </si>
  <si>
    <t>洪林</t>
  </si>
  <si>
    <t>临泉西</t>
  </si>
  <si>
    <t>楚店</t>
  </si>
  <si>
    <t>新竹</t>
  </si>
  <si>
    <t>合计数量</t>
  </si>
  <si>
    <t>单位</t>
  </si>
  <si>
    <t>单价
（含税）</t>
  </si>
  <si>
    <t>合价
（含税）</t>
  </si>
  <si>
    <t>参考图片</t>
  </si>
  <si>
    <t>便利店</t>
  </si>
  <si>
    <t>单面四柱货架六层（每层层板配灯）</t>
  </si>
  <si>
    <t>1、单面货架：900*450*2200，后立柱30*60*2.0，前立柱30*30*2.0，背板0.5（木纹转印）木制多层板25mm，每层层板配定制成品磁吸式10mm铝型材线条灯，色温6000K(白光),电源连接线不外露，防水变压器，带灯货架导轨安装平整，不突出，层板（单层载重100KG）。
双面货架：900*900*1400，端架：900*450*1400。后立柱30*60*2.0，前立柱30*30*2.0，双面货架和端架为双背板，背板0.5（木纹转印），木制多层板25mm,托臂2.3.货架不含底板，底板踢脚高度10公分，底部悬空处加承重三根木梁，(TG台载重300KG)，配置上盖板，端架与双面货架之间配置连接件。端架两侧配400*1400鱼鳞状侧网（密集型，供样）。方管承重横梁，整体材质冷压扎钢所有材料经酸洗磷化后喷塑，所有尺寸为净厚。层板下部支撑为两根 20mm*20mm*1.5mm 钢制方管承重杆,层板承重杆与挂钩横梁通用，在低于标准承重量的情况下，层板不得有弯曲、变形。端架侧面加75*1400木质侧封板并印刷LOGO 。
2、定制成品1.2mm厚透明亚克力标签卡条内嵌至货架隔板内，需牢固不晃动，货架制作前需打样。</t>
  </si>
  <si>
    <t>节</t>
  </si>
  <si>
    <t>双面四柱货架五层</t>
  </si>
  <si>
    <t>端架五层</t>
  </si>
  <si>
    <t>双线挂钩</t>
  </si>
  <si>
    <t>挂钩尺寸为6*350，材质为钢丝，配塑料吊牌，吊牌尺寸100*40㎜。</t>
  </si>
  <si>
    <t>个</t>
  </si>
  <si>
    <t>平口篮</t>
  </si>
  <si>
    <t>钢丝，配价格吊牌，每个配10个，吊牌尺寸100*40㎜。每层配3个隔片</t>
  </si>
  <si>
    <t>轮式购物篮</t>
  </si>
  <si>
    <t>50L,黑体彩把，全新料轮（字印LOGO）。</t>
  </si>
  <si>
    <t>手推车</t>
  </si>
  <si>
    <t>规格：400*250*300mm ，整体采用原生冷轧钢材厚度》1.5mm；酸洗磷化除锈；采用喷粉静电喷塑</t>
  </si>
  <si>
    <t>收银吧台</t>
  </si>
  <si>
    <t>M*700*900，含烟柜，主体材质为25mm多层板，台面为15mm白色人造石，底部不锈钢包边。</t>
  </si>
  <si>
    <t>米</t>
  </si>
  <si>
    <t>造型钢架</t>
  </si>
  <si>
    <t>造型框架M*300*600（方管规格25*25，净厚度1.5mm，整体钢架采用冷轧钢所有材料经酸洗磷化后喷塑。包含发光字跟造型木盒（E1级环保标——0.9mg/I的甲醛标准），发光字色温4000K，发光字内容根据现场陈列设置后提供。</t>
  </si>
  <si>
    <t>仓储货架四层蓝色</t>
  </si>
  <si>
    <t>规格：2000*600*2000mm
立柱40*80*1.8mm，连接件厚度 2.0mm，横梁 40*60*1.8mm，台板：厚度 0.8mm、三根加强筋，材料优质冷轧钢板，整体深灰色、每层载重300KG、整体表面酸洗加静电喷塑，台板每层两块</t>
  </si>
  <si>
    <t>垫仓板蓝色</t>
  </si>
  <si>
    <t>1000*800*140，颜色蓝色，动载0.8吨，静载4吨，加厚新料，表面防滑颗粒</t>
  </si>
  <si>
    <t>手动液压叉车</t>
  </si>
  <si>
    <t>建议参考品牌: 诺力，最大载荷: 1680kg ，与800*1000mm垫仓板配套。</t>
  </si>
  <si>
    <t>平板推车</t>
  </si>
  <si>
    <t>规格：平台900*600*860mm 材质: 304不锈钢，颜色: 加厚白色自重: 11.3kg，承重:350kg 配置静音轮。</t>
  </si>
  <si>
    <t>证件墙</t>
  </si>
  <si>
    <t>规格：1200*40*1000mm，此尺寸为标准尺寸，具体尺寸需根据现场位置调整。15mm厚哑克力证件形象插板。模板后提供。</t>
  </si>
  <si>
    <t>饮料柜上方软膜灯箱</t>
  </si>
  <si>
    <t>M*700,4公分单面，颜色：电泳白，电镀超薄氧化铝型材,壁厚1.6MM。LED灯盘，光源为170度发光透镜灯，色温6500k,软膜为进口高清软膜画布。（画面甲供，待饮料柜安装结束后安装灯箱）</t>
  </si>
  <si>
    <t>组合造型地堆4</t>
  </si>
  <si>
    <t>1、1300*600*750mm（长宽高）造型架1组；1100*500*550mm（长宽高）造型架2组；800*840*1700mm（长宽高）人字形造型架1组；600*380*400mm（长宽高）成品木条箱7个；600*380*260mm（长宽高）成品木条箱4个，木箱均为成品采购，需牢固结实，油漆均匀不刺手，严谨现场采用木条定制                                     
2.该地堆所有隔板采用25mm厚与靠墙货架同色木质隔板，采用30*30*2mm黑色钢制方管支撑架（同靠墙货架材质及颜色）                                            
3.配套2000*1200(长宽）桌布一块，选色                      
4.未尽事宜制作单位请查阅对应服务区便利店装饰施工图纸对应型号地堆详图，不详之处并及时与甲方或设计单位联系，货架制作前需打样。</t>
  </si>
  <si>
    <t>造型地堆1</t>
  </si>
  <si>
    <r>
      <rPr>
        <sz val="10"/>
        <color theme="1"/>
        <rFont val="宋体"/>
        <charset val="134"/>
      </rPr>
      <t>1、1900*700*750mm（长宽高），轮子直径600mm,小车1组；600*380*400mm（长宽高）成品木条箱6个；600*380*260mm（长宽高）成品木条箱4个，木箱及小车均为成品采购，需牢固结实，油漆均匀不刺手，严谨现场采用木条定制                                                2.该地堆所有隔板采用25mm厚与靠墙货架同色木质隔板，采用30*30*2mm黑色钢制方管支撑架（同靠墙货架材质及颜色）,轮子采用12mm黑色钢板冷轧成型                                            
3.配套2000*1200(长宽）桌布一块，选色                      4</t>
    </r>
    <r>
      <rPr>
        <sz val="10"/>
        <rFont val="宋体"/>
        <charset val="134"/>
      </rPr>
      <t>.未尽事宜制作单位请查阅对应服务区便利店装饰施工图纸对应型号地堆详图，不详之处并及时与甲方或设计单位联系，</t>
    </r>
    <r>
      <rPr>
        <sz val="10"/>
        <color theme="1"/>
        <rFont val="宋体"/>
        <charset val="134"/>
      </rPr>
      <t>货架制作前需打样。</t>
    </r>
  </si>
  <si>
    <t>造型地堆2（适配SI标准手册地堆展架5）</t>
  </si>
  <si>
    <r>
      <rPr>
        <sz val="10"/>
        <color theme="1"/>
        <rFont val="宋体"/>
        <charset val="134"/>
      </rPr>
      <t>1、1200*400*300mm（长宽高）造型架1组；600*400*600mm（长宽高）造型架2组；600*600*600mm（长宽高）造型架4组；800*800*800mm（长宽高）造型架2组；                         2.该地堆所有隔板采用25mm厚与靠墙货架同色木质隔板，采用30*30*2mm黑色钢制方管支撑架（同靠墙货架材质及颜色）                                            3.方管承重横梁，整体材质冷压扎钢所有材料经酸洗磷化后喷塑，所有尺寸为净厚。层板下部支撑为两根 20mm*20mm*1.5mm 钢制方管承重杆,层板承重杆与挂钩横梁通用，在低于标准承重量的情况下，层板不得有弯曲、变形。
4.配套2000*1200(长宽）桌布一块，选色                      5</t>
    </r>
    <r>
      <rPr>
        <sz val="10"/>
        <rFont val="宋体"/>
        <charset val="134"/>
      </rPr>
      <t>.未尽事宜制作单位请查阅对应服务区便利店装饰施工图纸对应型号地堆详图，不详之处并及时与甲方或设计单位联系，</t>
    </r>
    <r>
      <rPr>
        <sz val="10"/>
        <color theme="1"/>
        <rFont val="宋体"/>
        <charset val="134"/>
      </rPr>
      <t>货架制作前需打样。</t>
    </r>
  </si>
  <si>
    <t>备用收银区广告围挡</t>
  </si>
  <si>
    <t>1套145*75UV网格布,2根加重不锈钢封底水泥配重立柱，画面上下伸缩。画面甲供</t>
  </si>
  <si>
    <t>组</t>
  </si>
  <si>
    <t>商用加厚铝合金吊轨折叠门</t>
  </si>
  <si>
    <t>1.门板宽度280mm*厚30mm,高度及长度依据现场，2.材质：铝合金+PC片3.手动锁配装，配套锁框，链接条，拉手及金属滑轮配装4.颜色：白色</t>
  </si>
  <si>
    <t>平米</t>
  </si>
  <si>
    <t>拼装式前后开门分体机四门展示柜</t>
  </si>
  <si>
    <t xml:space="preserve">1.哑光铝合金双包边框一体式拉手，前门采用双层中空带发热丝除雾玻璃门，提供GB/T3280-2015符合公共机构设备产品安全资料。
2.3P压缩机(松下，谷轮，百思特)提供符合GB4706.1-2005，GB4706.17-2010产品标准和技术要求资料.
3.外侧板均用厚度不低于0.8mm色光涂板，侧板提供板符合GB15763.2-2005弓形弯曲度≤0.13℅：品标准和技术要求资料.       
4.制冷量：不低于3800W
5.每组6层层架，层架采用无动力工程塑料滑板，       
6.发热门提供符合GB15763.2-2005耐热冲击200度不破坏，产品标准和技术要求。                                                    7.采用风冷纯铜管及不锈钢蒸发器，冷凝器
8.柜内配置节能LED灯柜上方10公分高灯箱，画面后提供。                                                 9.每对服务区另配10层备用层架。                              10.底部配有不锈钢百叶循环风板。
11.包含所有铜管制作安装费用 。
12.质保2年。  </t>
  </si>
  <si>
    <t>台</t>
  </si>
  <si>
    <t>一体式收银机（双屏）</t>
  </si>
  <si>
    <t>CPU：不低于Intel E3950 ；
内存：不低于DDR3 4G  ；
硬盘：不低于 64G SSD 固态硬盘；
主屏： 不低于 15 寸液晶显示屏，分辨率1366*768；
触摸屏：全屏电容屏十点触摸；
副屏： 不低于 14 寸液晶显示屏，分辨率1366*768；
标配接口：不少于 6个 USB 口其中 2个USB3.0，1个RS232 串口，1 个并口，1个RJ45以太网10/100/1000M 自适应网卡，1个MIC ，1个音频， 1 个VGA；
内置：58M 大齿轮热敏打印机，无线网卡；
系统：预装windows7 64 位系统及镜像还原；
提供所投产品生产厂家 3 年质保服务承诺函及3C认证</t>
  </si>
  <si>
    <t>扫描平台</t>
  </si>
  <si>
    <t>扫描方式：混合式全向激光扫描（5个方向，每个方向4条平行线）和二维影像扫描（640*480像素）；
扫描速度：全向每秒1120扫描线，FPS：30；
扫描角度：激活扫描引擎60°，60°，影像扫描引擎60°，70°，激光扫描引擎识读标准的一维和GS1DataBar条码符号，影像扫描引擎识读标准的一维、PDF和二维条码符号；
光照水平：激光引擎4842 Lux影像；扫描引擎100000Lux；
主机系统接口：USB，RS-232，Keyboard,Wedge，IBM468xx(RS485)</t>
  </si>
  <si>
    <t>钱箱</t>
  </si>
  <si>
    <t>外壳冷压钢板，抽屉ABS塑料，材料采用SGCC热镀锌钢板及优质SPCC冷轧板表面喷粉；5纸币格（可调）及5格可调式硬币格；三档锁，单支票口；RJ11接口；电压12v/24v（可选）</t>
  </si>
  <si>
    <t>POS专用键盘</t>
  </si>
  <si>
    <t>收银机专用，内衬钢板，键盘全黑色，全键亚克力键帽101键，清晰按键耐磨损，USB接口</t>
  </si>
  <si>
    <t>手持终端</t>
  </si>
  <si>
    <t>操作系统： Android7.1
Cpu主频： 1.4GHz四核
内存： 2GB RAM+16GB ROM
显示器：分辨率1440*720，电容式触控屏
摄像头：支持红外线扫码，支持手机支付扫码
无线通讯：4G全网通
Wi-Fi：支持IEEE 802.11a/b/g/n(2.4G/5G)
蓝牙：支持蓝牙2.1/3.0/4.2 支持BLE
按键：电源键、音量键
接口：USB Type C（支持OTG）
打印机：行式热敏打印
充电器：支持底座充电，支持外接OTG设备
电池： 2580mAh
SIM卡槽：不低于1个，支持1.8V/3.0V，PSAM*1INPUT:AC100-240V/0.3A 50/60Hz 
要求与采购方正在使用的管理系统软件兼容（百年创纪零售V6.0 ）</t>
  </si>
  <si>
    <t>总报价（1-193项含税金额）</t>
  </si>
  <si>
    <t>增值税税率</t>
  </si>
  <si>
    <t>评审价（1-193项不含税金额）</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</si>
</sst>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_ "/>
    <numFmt numFmtId="177" formatCode="0.00_ "/>
    <numFmt numFmtId="178" formatCode="0_ "/>
  </numFmts>
  <fonts count="34">
    <font>
      <sz val="11"/>
      <color theme="1"/>
      <name val="宋体"/>
      <charset val="134"/>
      <scheme val="minor"/>
    </font>
    <font>
      <sz val="11"/>
      <name val="宋体"/>
      <charset val="134"/>
      <scheme val="minor"/>
    </font>
    <font>
      <b/>
      <sz val="11"/>
      <name val="宋体"/>
      <charset val="134"/>
      <scheme val="minor"/>
    </font>
    <font>
      <sz val="9"/>
      <name val="宋体"/>
      <charset val="134"/>
    </font>
    <font>
      <b/>
      <sz val="14"/>
      <name val="宋体"/>
      <charset val="134"/>
    </font>
    <font>
      <b/>
      <sz val="10"/>
      <name val="宋体"/>
      <charset val="134"/>
    </font>
    <font>
      <b/>
      <sz val="10"/>
      <name val="宋体"/>
      <charset val="134"/>
      <scheme val="minor"/>
    </font>
    <font>
      <b/>
      <sz val="10"/>
      <name val="宋体"/>
      <charset val="134"/>
      <scheme val="major"/>
    </font>
    <font>
      <sz val="10"/>
      <color theme="1"/>
      <name val="宋体"/>
      <charset val="134"/>
    </font>
    <font>
      <sz val="10"/>
      <name val="宋体"/>
      <charset val="134"/>
      <scheme val="minor"/>
    </font>
    <font>
      <sz val="10"/>
      <name val="宋体"/>
      <charset val="134"/>
    </font>
    <font>
      <sz val="9"/>
      <color theme="1"/>
      <name val="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
      <sz val="11"/>
      <color indexed="8"/>
      <name val="宋体"/>
      <charset val="134"/>
    </font>
    <font>
      <sz val="10"/>
      <name val="Arial"/>
      <charset val="134"/>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5">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4" borderId="7"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8" applyNumberFormat="0" applyFill="0" applyAlignment="0" applyProtection="0">
      <alignment vertical="center"/>
    </xf>
    <xf numFmtId="0" fontId="18" fillId="0" borderId="8" applyNumberFormat="0" applyFill="0" applyAlignment="0" applyProtection="0">
      <alignment vertical="center"/>
    </xf>
    <xf numFmtId="0" fontId="19" fillId="0" borderId="9" applyNumberFormat="0" applyFill="0" applyAlignment="0" applyProtection="0">
      <alignment vertical="center"/>
    </xf>
    <xf numFmtId="0" fontId="19" fillId="0" borderId="0" applyNumberFormat="0" applyFill="0" applyBorder="0" applyAlignment="0" applyProtection="0">
      <alignment vertical="center"/>
    </xf>
    <xf numFmtId="0" fontId="20" fillId="5" borderId="10" applyNumberFormat="0" applyAlignment="0" applyProtection="0">
      <alignment vertical="center"/>
    </xf>
    <xf numFmtId="0" fontId="21" fillId="6" borderId="11" applyNumberFormat="0" applyAlignment="0" applyProtection="0">
      <alignment vertical="center"/>
    </xf>
    <xf numFmtId="0" fontId="22" fillId="6" borderId="10" applyNumberFormat="0" applyAlignment="0" applyProtection="0">
      <alignment vertical="center"/>
    </xf>
    <xf numFmtId="0" fontId="23" fillId="7" borderId="12" applyNumberFormat="0" applyAlignment="0" applyProtection="0">
      <alignment vertical="center"/>
    </xf>
    <xf numFmtId="0" fontId="24" fillId="0" borderId="13" applyNumberFormat="0" applyFill="0" applyAlignment="0" applyProtection="0">
      <alignment vertical="center"/>
    </xf>
    <xf numFmtId="0" fontId="25" fillId="0" borderId="14" applyNumberFormat="0" applyFill="0" applyAlignment="0" applyProtection="0">
      <alignment vertical="center"/>
    </xf>
    <xf numFmtId="0" fontId="26" fillId="8" borderId="0" applyNumberFormat="0" applyBorder="0" applyAlignment="0" applyProtection="0">
      <alignment vertical="center"/>
    </xf>
    <xf numFmtId="0" fontId="27" fillId="9" borderId="0" applyNumberFormat="0" applyBorder="0" applyAlignment="0" applyProtection="0">
      <alignment vertical="center"/>
    </xf>
    <xf numFmtId="0" fontId="28" fillId="10" borderId="0" applyNumberFormat="0" applyBorder="0" applyAlignment="0" applyProtection="0">
      <alignment vertical="center"/>
    </xf>
    <xf numFmtId="0" fontId="29" fillId="11" borderId="0" applyNumberFormat="0" applyBorder="0" applyAlignment="0" applyProtection="0">
      <alignment vertical="center"/>
    </xf>
    <xf numFmtId="0" fontId="30" fillId="12" borderId="0" applyNumberFormat="0" applyBorder="0" applyAlignment="0" applyProtection="0">
      <alignment vertical="center"/>
    </xf>
    <xf numFmtId="0" fontId="30" fillId="13" borderId="0" applyNumberFormat="0" applyBorder="0" applyAlignment="0" applyProtection="0">
      <alignment vertical="center"/>
    </xf>
    <xf numFmtId="0" fontId="29" fillId="14" borderId="0" applyNumberFormat="0" applyBorder="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30" fillId="17" borderId="0" applyNumberFormat="0" applyBorder="0" applyAlignment="0" applyProtection="0">
      <alignment vertical="center"/>
    </xf>
    <xf numFmtId="0" fontId="29" fillId="18" borderId="0" applyNumberFormat="0" applyBorder="0" applyAlignment="0" applyProtection="0">
      <alignment vertical="center"/>
    </xf>
    <xf numFmtId="0" fontId="29" fillId="19" borderId="0" applyNumberFormat="0" applyBorder="0" applyAlignment="0" applyProtection="0">
      <alignment vertical="center"/>
    </xf>
    <xf numFmtId="0" fontId="30" fillId="3" borderId="0" applyNumberFormat="0" applyBorder="0" applyAlignment="0" applyProtection="0">
      <alignment vertical="center"/>
    </xf>
    <xf numFmtId="0" fontId="30" fillId="20" borderId="0" applyNumberFormat="0" applyBorder="0" applyAlignment="0" applyProtection="0">
      <alignment vertical="center"/>
    </xf>
    <xf numFmtId="0" fontId="29" fillId="21" borderId="0" applyNumberFormat="0" applyBorder="0" applyAlignment="0" applyProtection="0">
      <alignment vertical="center"/>
    </xf>
    <xf numFmtId="0" fontId="29" fillId="22" borderId="0" applyNumberFormat="0" applyBorder="0" applyAlignment="0" applyProtection="0">
      <alignment vertical="center"/>
    </xf>
    <xf numFmtId="0" fontId="30" fillId="23" borderId="0" applyNumberFormat="0" applyBorder="0" applyAlignment="0" applyProtection="0">
      <alignment vertical="center"/>
    </xf>
    <xf numFmtId="0" fontId="30" fillId="24" borderId="0" applyNumberFormat="0" applyBorder="0" applyAlignment="0" applyProtection="0">
      <alignment vertical="center"/>
    </xf>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29" fillId="29" borderId="0" applyNumberFormat="0" applyBorder="0" applyAlignment="0" applyProtection="0">
      <alignment vertical="center"/>
    </xf>
    <xf numFmtId="0" fontId="29"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29" fillId="33" borderId="0" applyNumberFormat="0" applyBorder="0" applyAlignment="0" applyProtection="0">
      <alignment vertical="center"/>
    </xf>
    <xf numFmtId="0" fontId="31" fillId="0" borderId="0">
      <alignment vertical="center"/>
    </xf>
    <xf numFmtId="0" fontId="32" fillId="0" borderId="0">
      <alignment vertical="center"/>
    </xf>
    <xf numFmtId="0" fontId="31" fillId="0" borderId="0">
      <alignment vertical="center"/>
    </xf>
    <xf numFmtId="0" fontId="31" fillId="0" borderId="0"/>
    <xf numFmtId="0" fontId="33" fillId="0" borderId="0">
      <alignment vertical="center"/>
    </xf>
    <xf numFmtId="0" fontId="31" fillId="0" borderId="0">
      <alignment vertical="center"/>
    </xf>
  </cellStyleXfs>
  <cellXfs count="53">
    <xf numFmtId="0" fontId="0" fillId="0" borderId="0" xfId="0">
      <alignment vertical="center"/>
    </xf>
    <xf numFmtId="0" fontId="1" fillId="2" borderId="0" xfId="0" applyFont="1" applyFill="1" applyProtection="1">
      <alignment vertical="center"/>
    </xf>
    <xf numFmtId="0" fontId="2" fillId="2" borderId="0" xfId="0" applyFont="1" applyFill="1" applyAlignment="1" applyProtection="1">
      <alignment vertical="center" wrapText="1"/>
    </xf>
    <xf numFmtId="0" fontId="3" fillId="2" borderId="0" xfId="0" applyFont="1" applyFill="1" applyProtection="1">
      <alignment vertical="center"/>
    </xf>
    <xf numFmtId="176" fontId="3" fillId="2" borderId="0" xfId="0" applyNumberFormat="1" applyFont="1" applyFill="1" applyProtection="1">
      <alignment vertical="center"/>
    </xf>
    <xf numFmtId="177" fontId="3" fillId="2" borderId="0" xfId="0" applyNumberFormat="1" applyFont="1" applyFill="1" applyProtection="1">
      <alignment vertical="center"/>
      <protection locked="0"/>
    </xf>
    <xf numFmtId="177" fontId="3" fillId="2" borderId="0" xfId="0" applyNumberFormat="1" applyFont="1" applyFill="1" applyProtection="1">
      <alignment vertical="center"/>
    </xf>
    <xf numFmtId="0" fontId="4" fillId="2" borderId="0" xfId="0" applyFont="1" applyFill="1" applyAlignment="1" applyProtection="1">
      <alignment horizontal="center" vertical="center"/>
    </xf>
    <xf numFmtId="0" fontId="3" fillId="2" borderId="0" xfId="0" applyFont="1" applyFill="1" applyAlignment="1" applyProtection="1">
      <alignment horizontal="center" vertical="center"/>
    </xf>
    <xf numFmtId="0" fontId="5" fillId="2" borderId="1" xfId="0" applyFont="1" applyFill="1" applyBorder="1" applyAlignment="1" applyProtection="1">
      <alignment horizontal="center" vertical="center"/>
    </xf>
    <xf numFmtId="0" fontId="6" fillId="2" borderId="1" xfId="0" applyFont="1" applyFill="1" applyBorder="1" applyAlignment="1" applyProtection="1">
      <alignment horizontal="center" vertical="center"/>
    </xf>
    <xf numFmtId="0" fontId="7"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wrapText="1"/>
    </xf>
    <xf numFmtId="0" fontId="3" fillId="2" borderId="1" xfId="0" applyFont="1" applyFill="1" applyBorder="1" applyAlignment="1" applyProtection="1">
      <alignment horizontal="left" vertical="center" wrapText="1"/>
    </xf>
    <xf numFmtId="178" fontId="3" fillId="2" borderId="1" xfId="0" applyNumberFormat="1" applyFont="1" applyFill="1" applyBorder="1" applyAlignment="1" applyProtection="1">
      <alignment horizontal="center" vertical="center" wrapText="1"/>
    </xf>
    <xf numFmtId="0" fontId="3" fillId="2" borderId="1" xfId="0" applyFont="1" applyFill="1" applyBorder="1" applyAlignment="1" applyProtection="1">
      <alignment horizontal="left" vertical="center"/>
    </xf>
    <xf numFmtId="178" fontId="3" fillId="2" borderId="1" xfId="0" applyNumberFormat="1" applyFont="1" applyFill="1" applyBorder="1" applyAlignment="1" applyProtection="1">
      <alignment horizontal="center" vertical="center"/>
    </xf>
    <xf numFmtId="0" fontId="8" fillId="2" borderId="1" xfId="0" applyFont="1" applyFill="1" applyBorder="1" applyAlignment="1" applyProtection="1">
      <alignment horizontal="center" vertical="center" wrapText="1"/>
    </xf>
    <xf numFmtId="0" fontId="8" fillId="2" borderId="1" xfId="0" applyFont="1" applyFill="1" applyBorder="1" applyAlignment="1" applyProtection="1">
      <alignment horizontal="left" vertical="top" wrapText="1"/>
    </xf>
    <xf numFmtId="178" fontId="3" fillId="2" borderId="2" xfId="0" applyNumberFormat="1" applyFont="1" applyFill="1" applyBorder="1" applyAlignment="1" applyProtection="1">
      <alignment horizontal="center" vertical="center" wrapText="1"/>
    </xf>
    <xf numFmtId="0" fontId="3" fillId="2" borderId="3" xfId="0" applyFont="1" applyFill="1" applyBorder="1" applyAlignment="1" applyProtection="1">
      <alignment horizontal="center" vertical="center" wrapText="1"/>
    </xf>
    <xf numFmtId="0" fontId="3" fillId="2" borderId="4"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177" fontId="3" fillId="2" borderId="3" xfId="0" applyNumberFormat="1" applyFont="1" applyFill="1" applyBorder="1" applyAlignment="1" applyProtection="1">
      <alignment horizontal="center" vertical="center" wrapText="1"/>
    </xf>
    <xf numFmtId="177" fontId="3" fillId="2" borderId="4" xfId="0" applyNumberFormat="1" applyFont="1" applyFill="1" applyBorder="1" applyAlignment="1" applyProtection="1">
      <alignment horizontal="center" vertical="center" wrapText="1"/>
    </xf>
    <xf numFmtId="10" fontId="3" fillId="2" borderId="3" xfId="0" applyNumberFormat="1" applyFont="1" applyFill="1" applyBorder="1" applyAlignment="1" applyProtection="1">
      <alignment horizontal="center" vertical="center" wrapText="1"/>
    </xf>
    <xf numFmtId="10" fontId="3" fillId="2" borderId="4" xfId="0" applyNumberFormat="1" applyFont="1" applyFill="1" applyBorder="1" applyAlignment="1" applyProtection="1">
      <alignment horizontal="center" vertical="center" wrapText="1"/>
    </xf>
    <xf numFmtId="0" fontId="3" fillId="2" borderId="2" xfId="0" applyFont="1" applyFill="1" applyBorder="1" applyAlignment="1" applyProtection="1">
      <alignment horizontal="left" vertical="center" wrapText="1"/>
    </xf>
    <xf numFmtId="0" fontId="3" fillId="3" borderId="0" xfId="0" applyFont="1" applyFill="1" applyAlignment="1" applyProtection="1">
      <alignment horizontal="center" vertical="center"/>
    </xf>
    <xf numFmtId="177" fontId="4" fillId="2" borderId="0" xfId="0" applyNumberFormat="1" applyFont="1" applyFill="1" applyAlignment="1" applyProtection="1">
      <alignment horizontal="center" vertical="center"/>
      <protection locked="0"/>
    </xf>
    <xf numFmtId="177" fontId="4" fillId="2" borderId="0" xfId="0" applyNumberFormat="1" applyFont="1" applyFill="1" applyAlignment="1" applyProtection="1">
      <alignment horizontal="center" vertical="center"/>
    </xf>
    <xf numFmtId="176" fontId="3" fillId="2" borderId="0" xfId="0" applyNumberFormat="1" applyFont="1" applyFill="1" applyAlignment="1" applyProtection="1">
      <alignment horizontal="center" vertical="center"/>
    </xf>
    <xf numFmtId="177" fontId="3" fillId="2" borderId="0" xfId="0" applyNumberFormat="1" applyFont="1" applyFill="1" applyAlignment="1" applyProtection="1">
      <alignment horizontal="center" vertical="center"/>
      <protection locked="0"/>
    </xf>
    <xf numFmtId="177" fontId="3" fillId="2" borderId="0" xfId="0" applyNumberFormat="1" applyFont="1" applyFill="1" applyAlignment="1" applyProtection="1">
      <alignment horizontal="center" vertical="center"/>
    </xf>
    <xf numFmtId="0" fontId="9" fillId="2" borderId="0" xfId="0" applyFont="1" applyFill="1" applyAlignment="1" applyProtection="1">
      <alignment horizontal="center" vertical="center"/>
    </xf>
    <xf numFmtId="176" fontId="5" fillId="2" borderId="1" xfId="0" applyNumberFormat="1" applyFont="1" applyFill="1" applyBorder="1" applyAlignment="1" applyProtection="1">
      <alignment horizontal="center" vertical="center"/>
    </xf>
    <xf numFmtId="177" fontId="5" fillId="2" borderId="1" xfId="0" applyNumberFormat="1" applyFont="1" applyFill="1" applyBorder="1" applyAlignment="1" applyProtection="1">
      <alignment horizontal="center" vertical="center" wrapText="1"/>
      <protection locked="0"/>
    </xf>
    <xf numFmtId="177" fontId="5" fillId="2" borderId="1" xfId="0" applyNumberFormat="1" applyFont="1" applyFill="1" applyBorder="1" applyAlignment="1" applyProtection="1">
      <alignment horizontal="center" vertical="center" wrapText="1"/>
    </xf>
    <xf numFmtId="178" fontId="3" fillId="2" borderId="1" xfId="0" applyNumberFormat="1" applyFont="1" applyFill="1" applyBorder="1" applyAlignment="1" applyProtection="1">
      <alignment horizontal="center" vertical="center"/>
      <protection locked="0"/>
    </xf>
    <xf numFmtId="177" fontId="3" fillId="2" borderId="1" xfId="0" applyNumberFormat="1" applyFont="1" applyFill="1" applyBorder="1" applyAlignment="1" applyProtection="1">
      <alignment horizontal="center" vertical="center"/>
    </xf>
    <xf numFmtId="0" fontId="10" fillId="2" borderId="1" xfId="0" applyFont="1" applyFill="1" applyBorder="1" applyAlignment="1" applyProtection="1">
      <alignment horizontal="center" vertical="center"/>
    </xf>
    <xf numFmtId="0" fontId="10" fillId="2" borderId="5"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178" fontId="3" fillId="0" borderId="1" xfId="0" applyNumberFormat="1" applyFont="1" applyFill="1" applyBorder="1" applyAlignment="1" applyProtection="1">
      <alignment horizontal="center" vertical="center"/>
      <protection locked="0"/>
    </xf>
    <xf numFmtId="178" fontId="11" fillId="0" borderId="1" xfId="0" applyNumberFormat="1" applyFont="1" applyFill="1" applyBorder="1" applyAlignment="1" applyProtection="1">
      <alignment horizontal="center" vertical="center"/>
      <protection locked="0"/>
    </xf>
    <xf numFmtId="0" fontId="11" fillId="2" borderId="1" xfId="0" applyFont="1" applyFill="1" applyBorder="1" applyAlignment="1" applyProtection="1">
      <alignment horizontal="center" vertical="center"/>
    </xf>
    <xf numFmtId="177" fontId="3" fillId="2" borderId="4" xfId="0" applyNumberFormat="1" applyFont="1" applyFill="1" applyBorder="1" applyAlignment="1" applyProtection="1">
      <alignment horizontal="center" vertical="center" wrapText="1"/>
      <protection locked="0"/>
    </xf>
    <xf numFmtId="177" fontId="3" fillId="2" borderId="2" xfId="0" applyNumberFormat="1" applyFont="1" applyFill="1" applyBorder="1" applyAlignment="1" applyProtection="1">
      <alignment horizontal="center" vertical="center" wrapText="1"/>
    </xf>
    <xf numFmtId="177" fontId="10" fillId="2" borderId="1" xfId="0" applyNumberFormat="1" applyFont="1" applyFill="1" applyBorder="1" applyAlignment="1" applyProtection="1">
      <alignment horizontal="center" vertical="center" wrapText="1"/>
    </xf>
    <xf numFmtId="10" fontId="3" fillId="2" borderId="4" xfId="0" applyNumberFormat="1" applyFont="1" applyFill="1" applyBorder="1" applyAlignment="1" applyProtection="1">
      <alignment horizontal="center" vertical="center" wrapText="1"/>
      <protection locked="0"/>
    </xf>
    <xf numFmtId="10" fontId="3" fillId="2" borderId="2" xfId="0" applyNumberFormat="1" applyFont="1" applyFill="1" applyBorder="1" applyAlignment="1" applyProtection="1">
      <alignment horizontal="center" vertical="center" wrapText="1"/>
    </xf>
    <xf numFmtId="178" fontId="10" fillId="2" borderId="1" xfId="0" applyNumberFormat="1" applyFont="1" applyFill="1" applyBorder="1" applyAlignment="1" applyProtection="1">
      <alignment horizontal="center" vertical="center" wrapText="1"/>
    </xf>
  </cellXfs>
  <cellStyles count="55">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4" xfId="51"/>
    <cellStyle name="常规_管理处计划表" xfId="52"/>
    <cellStyle name="常规_荣华世家孙女士-新2" xfId="53"/>
    <cellStyle name="常规_由业主支付的费用(修改)" xfId="54"/>
  </cellStyles>
  <tableStyles count="0" defaultTableStyle="TableStyleMedium2" defaultPivotStyle="PivotStyleLight16"/>
  <colors>
    <mruColors>
      <color rgb="00FFFF00"/>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customXml" Target="../customXml/item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3" Type="http://schemas.openxmlformats.org/officeDocument/2006/relationships/image" Target="../media/image3.jpeg"/><Relationship Id="rId21" Type="http://schemas.openxmlformats.org/officeDocument/2006/relationships/image" Target="../media/image20.jpeg"/><Relationship Id="rId20" Type="http://schemas.openxmlformats.org/officeDocument/2006/relationships/image" Target="../media/image19.jpeg"/><Relationship Id="rId2" Type="http://schemas.openxmlformats.org/officeDocument/2006/relationships/image" Target="../media/image2.jpeg"/><Relationship Id="rId19" Type="http://schemas.openxmlformats.org/officeDocument/2006/relationships/image" Target="../media/image18.jpeg"/><Relationship Id="rId18" Type="http://schemas.openxmlformats.org/officeDocument/2006/relationships/image" Target="../media/image17.png"/><Relationship Id="rId17" Type="http://schemas.openxmlformats.org/officeDocument/2006/relationships/image" Target="NULL" TargetMode="External"/><Relationship Id="rId16" Type="http://schemas.openxmlformats.org/officeDocument/2006/relationships/image" Target="../media/image16.png"/><Relationship Id="rId15" Type="http://schemas.openxmlformats.org/officeDocument/2006/relationships/image" Target="../media/image15.jpe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15</xdr:col>
      <xdr:colOff>123825</xdr:colOff>
      <xdr:row>3</xdr:row>
      <xdr:rowOff>289560</xdr:rowOff>
    </xdr:from>
    <xdr:to>
      <xdr:col>15</xdr:col>
      <xdr:colOff>1770380</xdr:colOff>
      <xdr:row>3</xdr:row>
      <xdr:rowOff>1262380</xdr:rowOff>
    </xdr:to>
    <xdr:pic>
      <xdr:nvPicPr>
        <xdr:cNvPr id="2" name="图片 1" descr="1667357370291"/>
        <xdr:cNvPicPr>
          <a:picLocks noChangeAspect="1"/>
        </xdr:cNvPicPr>
      </xdr:nvPicPr>
      <xdr:blipFill>
        <a:blip r:embed="rId1"/>
        <a:stretch>
          <a:fillRect/>
        </a:stretch>
      </xdr:blipFill>
      <xdr:spPr>
        <a:xfrm>
          <a:off x="11553825" y="1699260"/>
          <a:ext cx="1646555" cy="972820"/>
        </a:xfrm>
        <a:prstGeom prst="rect">
          <a:avLst/>
        </a:prstGeom>
      </xdr:spPr>
    </xdr:pic>
    <xdr:clientData/>
  </xdr:twoCellAnchor>
  <xdr:twoCellAnchor editAs="oneCell">
    <xdr:from>
      <xdr:col>15</xdr:col>
      <xdr:colOff>142875</xdr:colOff>
      <xdr:row>4</xdr:row>
      <xdr:rowOff>565150</xdr:rowOff>
    </xdr:from>
    <xdr:to>
      <xdr:col>15</xdr:col>
      <xdr:colOff>1758950</xdr:colOff>
      <xdr:row>5</xdr:row>
      <xdr:rowOff>800100</xdr:rowOff>
    </xdr:to>
    <xdr:pic>
      <xdr:nvPicPr>
        <xdr:cNvPr id="3" name="图片 2" descr="1667357412135"/>
        <xdr:cNvPicPr>
          <a:picLocks noChangeAspect="1"/>
        </xdr:cNvPicPr>
      </xdr:nvPicPr>
      <xdr:blipFill>
        <a:blip r:embed="rId2"/>
        <a:stretch>
          <a:fillRect/>
        </a:stretch>
      </xdr:blipFill>
      <xdr:spPr>
        <a:xfrm>
          <a:off x="11572875" y="3510915"/>
          <a:ext cx="1616075" cy="1390015"/>
        </a:xfrm>
        <a:prstGeom prst="rect">
          <a:avLst/>
        </a:prstGeom>
      </xdr:spPr>
    </xdr:pic>
    <xdr:clientData/>
  </xdr:twoCellAnchor>
  <xdr:twoCellAnchor editAs="oneCell">
    <xdr:from>
      <xdr:col>15</xdr:col>
      <xdr:colOff>514350</xdr:colOff>
      <xdr:row>6</xdr:row>
      <xdr:rowOff>193675</xdr:rowOff>
    </xdr:from>
    <xdr:to>
      <xdr:col>15</xdr:col>
      <xdr:colOff>1084580</xdr:colOff>
      <xdr:row>6</xdr:row>
      <xdr:rowOff>703580</xdr:rowOff>
    </xdr:to>
    <xdr:pic>
      <xdr:nvPicPr>
        <xdr:cNvPr id="4" name="图片 48" descr="双线挂钩"/>
        <xdr:cNvPicPr>
          <a:picLocks noChangeAspect="1"/>
        </xdr:cNvPicPr>
      </xdr:nvPicPr>
      <xdr:blipFill>
        <a:blip r:embed="rId3"/>
        <a:stretch>
          <a:fillRect/>
        </a:stretch>
      </xdr:blipFill>
      <xdr:spPr>
        <a:xfrm>
          <a:off x="11944350" y="5449570"/>
          <a:ext cx="570230" cy="509905"/>
        </a:xfrm>
        <a:prstGeom prst="rect">
          <a:avLst/>
        </a:prstGeom>
        <a:noFill/>
        <a:ln w="9525">
          <a:noFill/>
        </a:ln>
      </xdr:spPr>
    </xdr:pic>
    <xdr:clientData/>
  </xdr:twoCellAnchor>
  <xdr:twoCellAnchor editAs="oneCell">
    <xdr:from>
      <xdr:col>15</xdr:col>
      <xdr:colOff>190500</xdr:colOff>
      <xdr:row>7</xdr:row>
      <xdr:rowOff>231775</xdr:rowOff>
    </xdr:from>
    <xdr:to>
      <xdr:col>15</xdr:col>
      <xdr:colOff>1277620</xdr:colOff>
      <xdr:row>7</xdr:row>
      <xdr:rowOff>799465</xdr:rowOff>
    </xdr:to>
    <xdr:pic>
      <xdr:nvPicPr>
        <xdr:cNvPr id="5" name="图片 4" descr="1667356343054"/>
        <xdr:cNvPicPr>
          <a:picLocks noChangeAspect="1"/>
        </xdr:cNvPicPr>
      </xdr:nvPicPr>
      <xdr:blipFill>
        <a:blip r:embed="rId4"/>
        <a:stretch>
          <a:fillRect/>
        </a:stretch>
      </xdr:blipFill>
      <xdr:spPr>
        <a:xfrm>
          <a:off x="11620500" y="6452235"/>
          <a:ext cx="1087120" cy="567690"/>
        </a:xfrm>
        <a:prstGeom prst="rect">
          <a:avLst/>
        </a:prstGeom>
      </xdr:spPr>
    </xdr:pic>
    <xdr:clientData/>
  </xdr:twoCellAnchor>
  <xdr:twoCellAnchor editAs="oneCell">
    <xdr:from>
      <xdr:col>15</xdr:col>
      <xdr:colOff>219075</xdr:colOff>
      <xdr:row>8</xdr:row>
      <xdr:rowOff>269875</xdr:rowOff>
    </xdr:from>
    <xdr:to>
      <xdr:col>15</xdr:col>
      <xdr:colOff>1581785</xdr:colOff>
      <xdr:row>8</xdr:row>
      <xdr:rowOff>775335</xdr:rowOff>
    </xdr:to>
    <xdr:pic>
      <xdr:nvPicPr>
        <xdr:cNvPr id="6" name="图片 5" descr="1667356393759"/>
        <xdr:cNvPicPr>
          <a:picLocks noChangeAspect="1"/>
        </xdr:cNvPicPr>
      </xdr:nvPicPr>
      <xdr:blipFill>
        <a:blip r:embed="rId5"/>
        <a:stretch>
          <a:fillRect/>
        </a:stretch>
      </xdr:blipFill>
      <xdr:spPr>
        <a:xfrm>
          <a:off x="11649075" y="7454900"/>
          <a:ext cx="1362710" cy="505460"/>
        </a:xfrm>
        <a:prstGeom prst="rect">
          <a:avLst/>
        </a:prstGeom>
      </xdr:spPr>
    </xdr:pic>
    <xdr:clientData/>
  </xdr:twoCellAnchor>
  <xdr:twoCellAnchor editAs="oneCell">
    <xdr:from>
      <xdr:col>15</xdr:col>
      <xdr:colOff>152400</xdr:colOff>
      <xdr:row>9</xdr:row>
      <xdr:rowOff>117475</xdr:rowOff>
    </xdr:from>
    <xdr:to>
      <xdr:col>15</xdr:col>
      <xdr:colOff>1432560</xdr:colOff>
      <xdr:row>9</xdr:row>
      <xdr:rowOff>717550</xdr:rowOff>
    </xdr:to>
    <xdr:pic>
      <xdr:nvPicPr>
        <xdr:cNvPr id="7" name="图片 50" descr="购物小推车"/>
        <xdr:cNvPicPr>
          <a:picLocks noChangeAspect="1"/>
        </xdr:cNvPicPr>
      </xdr:nvPicPr>
      <xdr:blipFill>
        <a:blip r:embed="rId6"/>
        <a:stretch>
          <a:fillRect/>
        </a:stretch>
      </xdr:blipFill>
      <xdr:spPr>
        <a:xfrm>
          <a:off x="11582400" y="8267065"/>
          <a:ext cx="1280160" cy="600075"/>
        </a:xfrm>
        <a:prstGeom prst="rect">
          <a:avLst/>
        </a:prstGeom>
        <a:noFill/>
        <a:ln w="9525">
          <a:noFill/>
        </a:ln>
      </xdr:spPr>
    </xdr:pic>
    <xdr:clientData/>
  </xdr:twoCellAnchor>
  <xdr:twoCellAnchor editAs="oneCell">
    <xdr:from>
      <xdr:col>15</xdr:col>
      <xdr:colOff>295275</xdr:colOff>
      <xdr:row>10</xdr:row>
      <xdr:rowOff>155575</xdr:rowOff>
    </xdr:from>
    <xdr:to>
      <xdr:col>15</xdr:col>
      <xdr:colOff>1604010</xdr:colOff>
      <xdr:row>10</xdr:row>
      <xdr:rowOff>765810</xdr:rowOff>
    </xdr:to>
    <xdr:pic>
      <xdr:nvPicPr>
        <xdr:cNvPr id="8" name="图片 7" descr="1667356521141"/>
        <xdr:cNvPicPr>
          <a:picLocks noChangeAspect="1"/>
        </xdr:cNvPicPr>
      </xdr:nvPicPr>
      <xdr:blipFill>
        <a:blip r:embed="rId7"/>
        <a:stretch>
          <a:fillRect/>
        </a:stretch>
      </xdr:blipFill>
      <xdr:spPr>
        <a:xfrm>
          <a:off x="11725275" y="9269730"/>
          <a:ext cx="1308735" cy="610235"/>
        </a:xfrm>
        <a:prstGeom prst="rect">
          <a:avLst/>
        </a:prstGeom>
      </xdr:spPr>
    </xdr:pic>
    <xdr:clientData/>
  </xdr:twoCellAnchor>
  <xdr:twoCellAnchor editAs="oneCell">
    <xdr:from>
      <xdr:col>15</xdr:col>
      <xdr:colOff>295275</xdr:colOff>
      <xdr:row>11</xdr:row>
      <xdr:rowOff>327025</xdr:rowOff>
    </xdr:from>
    <xdr:to>
      <xdr:col>15</xdr:col>
      <xdr:colOff>1191260</xdr:colOff>
      <xdr:row>11</xdr:row>
      <xdr:rowOff>754380</xdr:rowOff>
    </xdr:to>
    <xdr:pic>
      <xdr:nvPicPr>
        <xdr:cNvPr id="9" name="图片 8" descr="1667356623852"/>
        <xdr:cNvPicPr>
          <a:picLocks noChangeAspect="1"/>
        </xdr:cNvPicPr>
      </xdr:nvPicPr>
      <xdr:blipFill>
        <a:blip r:embed="rId8"/>
        <a:stretch>
          <a:fillRect/>
        </a:stretch>
      </xdr:blipFill>
      <xdr:spPr>
        <a:xfrm>
          <a:off x="11725275" y="10405745"/>
          <a:ext cx="895985" cy="427355"/>
        </a:xfrm>
        <a:prstGeom prst="rect">
          <a:avLst/>
        </a:prstGeom>
      </xdr:spPr>
    </xdr:pic>
    <xdr:clientData/>
  </xdr:twoCellAnchor>
  <xdr:twoCellAnchor editAs="oneCell">
    <xdr:from>
      <xdr:col>15</xdr:col>
      <xdr:colOff>161925</xdr:colOff>
      <xdr:row>12</xdr:row>
      <xdr:rowOff>79375</xdr:rowOff>
    </xdr:from>
    <xdr:to>
      <xdr:col>15</xdr:col>
      <xdr:colOff>1619250</xdr:colOff>
      <xdr:row>12</xdr:row>
      <xdr:rowOff>941705</xdr:rowOff>
    </xdr:to>
    <xdr:pic>
      <xdr:nvPicPr>
        <xdr:cNvPr id="10" name="图片 9" descr="1667356693673"/>
        <xdr:cNvPicPr>
          <a:picLocks noChangeAspect="1"/>
        </xdr:cNvPicPr>
      </xdr:nvPicPr>
      <xdr:blipFill>
        <a:blip r:embed="rId9"/>
        <a:stretch>
          <a:fillRect/>
        </a:stretch>
      </xdr:blipFill>
      <xdr:spPr>
        <a:xfrm>
          <a:off x="11591925" y="11122660"/>
          <a:ext cx="1457325" cy="862330"/>
        </a:xfrm>
        <a:prstGeom prst="rect">
          <a:avLst/>
        </a:prstGeom>
      </xdr:spPr>
    </xdr:pic>
    <xdr:clientData/>
  </xdr:twoCellAnchor>
  <xdr:twoCellAnchor editAs="oneCell">
    <xdr:from>
      <xdr:col>15</xdr:col>
      <xdr:colOff>133350</xdr:colOff>
      <xdr:row>13</xdr:row>
      <xdr:rowOff>222250</xdr:rowOff>
    </xdr:from>
    <xdr:to>
      <xdr:col>15</xdr:col>
      <xdr:colOff>1524635</xdr:colOff>
      <xdr:row>13</xdr:row>
      <xdr:rowOff>821055</xdr:rowOff>
    </xdr:to>
    <xdr:pic>
      <xdr:nvPicPr>
        <xdr:cNvPr id="11" name="图片 10" descr="1667356810300"/>
        <xdr:cNvPicPr>
          <a:picLocks noChangeAspect="1"/>
        </xdr:cNvPicPr>
      </xdr:nvPicPr>
      <xdr:blipFill>
        <a:blip r:embed="rId10"/>
        <a:stretch>
          <a:fillRect/>
        </a:stretch>
      </xdr:blipFill>
      <xdr:spPr>
        <a:xfrm>
          <a:off x="11563350" y="12230100"/>
          <a:ext cx="1391285" cy="598805"/>
        </a:xfrm>
        <a:prstGeom prst="rect">
          <a:avLst/>
        </a:prstGeom>
      </xdr:spPr>
    </xdr:pic>
    <xdr:clientData/>
  </xdr:twoCellAnchor>
  <xdr:twoCellAnchor editAs="oneCell">
    <xdr:from>
      <xdr:col>15</xdr:col>
      <xdr:colOff>285750</xdr:colOff>
      <xdr:row>14</xdr:row>
      <xdr:rowOff>260350</xdr:rowOff>
    </xdr:from>
    <xdr:to>
      <xdr:col>15</xdr:col>
      <xdr:colOff>1333500</xdr:colOff>
      <xdr:row>14</xdr:row>
      <xdr:rowOff>720725</xdr:rowOff>
    </xdr:to>
    <xdr:pic>
      <xdr:nvPicPr>
        <xdr:cNvPr id="12" name="图片 11" descr="1667356843118"/>
        <xdr:cNvPicPr>
          <a:picLocks noChangeAspect="1"/>
        </xdr:cNvPicPr>
      </xdr:nvPicPr>
      <xdr:blipFill>
        <a:blip r:embed="rId11"/>
        <a:stretch>
          <a:fillRect/>
        </a:stretch>
      </xdr:blipFill>
      <xdr:spPr>
        <a:xfrm>
          <a:off x="11715750" y="13232765"/>
          <a:ext cx="1047750" cy="460375"/>
        </a:xfrm>
        <a:prstGeom prst="rect">
          <a:avLst/>
        </a:prstGeom>
      </xdr:spPr>
    </xdr:pic>
    <xdr:clientData/>
  </xdr:twoCellAnchor>
  <xdr:twoCellAnchor editAs="oneCell">
    <xdr:from>
      <xdr:col>15</xdr:col>
      <xdr:colOff>314325</xdr:colOff>
      <xdr:row>15</xdr:row>
      <xdr:rowOff>155575</xdr:rowOff>
    </xdr:from>
    <xdr:to>
      <xdr:col>15</xdr:col>
      <xdr:colOff>1571625</xdr:colOff>
      <xdr:row>15</xdr:row>
      <xdr:rowOff>849630</xdr:rowOff>
    </xdr:to>
    <xdr:pic>
      <xdr:nvPicPr>
        <xdr:cNvPr id="13" name="图片 12" descr="1667356872258"/>
        <xdr:cNvPicPr>
          <a:picLocks noChangeAspect="1"/>
        </xdr:cNvPicPr>
      </xdr:nvPicPr>
      <xdr:blipFill>
        <a:blip r:embed="rId12"/>
        <a:stretch>
          <a:fillRect/>
        </a:stretch>
      </xdr:blipFill>
      <xdr:spPr>
        <a:xfrm>
          <a:off x="11744325" y="14092555"/>
          <a:ext cx="1257300" cy="694055"/>
        </a:xfrm>
        <a:prstGeom prst="rect">
          <a:avLst/>
        </a:prstGeom>
      </xdr:spPr>
    </xdr:pic>
    <xdr:clientData/>
  </xdr:twoCellAnchor>
  <xdr:twoCellAnchor editAs="oneCell">
    <xdr:from>
      <xdr:col>15</xdr:col>
      <xdr:colOff>304800</xdr:colOff>
      <xdr:row>16</xdr:row>
      <xdr:rowOff>231775</xdr:rowOff>
    </xdr:from>
    <xdr:to>
      <xdr:col>15</xdr:col>
      <xdr:colOff>1586230</xdr:colOff>
      <xdr:row>16</xdr:row>
      <xdr:rowOff>941070</xdr:rowOff>
    </xdr:to>
    <xdr:pic>
      <xdr:nvPicPr>
        <xdr:cNvPr id="14" name="图片 13" descr="1667356919589"/>
        <xdr:cNvPicPr>
          <a:picLocks noChangeAspect="1"/>
        </xdr:cNvPicPr>
      </xdr:nvPicPr>
      <xdr:blipFill>
        <a:blip r:embed="rId13"/>
        <a:stretch>
          <a:fillRect/>
        </a:stretch>
      </xdr:blipFill>
      <xdr:spPr>
        <a:xfrm>
          <a:off x="11734800" y="15133320"/>
          <a:ext cx="1281430" cy="709295"/>
        </a:xfrm>
        <a:prstGeom prst="rect">
          <a:avLst/>
        </a:prstGeom>
      </xdr:spPr>
    </xdr:pic>
    <xdr:clientData/>
  </xdr:twoCellAnchor>
  <xdr:twoCellAnchor editAs="oneCell">
    <xdr:from>
      <xdr:col>15</xdr:col>
      <xdr:colOff>47625</xdr:colOff>
      <xdr:row>17</xdr:row>
      <xdr:rowOff>136525</xdr:rowOff>
    </xdr:from>
    <xdr:to>
      <xdr:col>15</xdr:col>
      <xdr:colOff>1896110</xdr:colOff>
      <xdr:row>17</xdr:row>
      <xdr:rowOff>766445</xdr:rowOff>
    </xdr:to>
    <xdr:pic>
      <xdr:nvPicPr>
        <xdr:cNvPr id="15" name="图片 14" descr="1667357080897"/>
        <xdr:cNvPicPr>
          <a:picLocks noChangeAspect="1"/>
        </xdr:cNvPicPr>
      </xdr:nvPicPr>
      <xdr:blipFill>
        <a:blip r:embed="rId14"/>
        <a:stretch>
          <a:fillRect/>
        </a:stretch>
      </xdr:blipFill>
      <xdr:spPr>
        <a:xfrm flipH="1">
          <a:off x="11477625" y="16002635"/>
          <a:ext cx="1848485" cy="629920"/>
        </a:xfrm>
        <a:prstGeom prst="rect">
          <a:avLst/>
        </a:prstGeom>
      </xdr:spPr>
    </xdr:pic>
    <xdr:clientData/>
  </xdr:twoCellAnchor>
  <xdr:twoCellAnchor editAs="oneCell">
    <xdr:from>
      <xdr:col>15</xdr:col>
      <xdr:colOff>323850</xdr:colOff>
      <xdr:row>18</xdr:row>
      <xdr:rowOff>479425</xdr:rowOff>
    </xdr:from>
    <xdr:to>
      <xdr:col>15</xdr:col>
      <xdr:colOff>1699260</xdr:colOff>
      <xdr:row>18</xdr:row>
      <xdr:rowOff>1348740</xdr:rowOff>
    </xdr:to>
    <xdr:pic>
      <xdr:nvPicPr>
        <xdr:cNvPr id="16" name="图片 15" descr="1667357252969"/>
        <xdr:cNvPicPr>
          <a:picLocks noChangeAspect="1"/>
        </xdr:cNvPicPr>
      </xdr:nvPicPr>
      <xdr:blipFill>
        <a:blip r:embed="rId15"/>
        <a:stretch>
          <a:fillRect/>
        </a:stretch>
      </xdr:blipFill>
      <xdr:spPr>
        <a:xfrm>
          <a:off x="11753850" y="17310100"/>
          <a:ext cx="1375410" cy="869315"/>
        </a:xfrm>
        <a:prstGeom prst="rect">
          <a:avLst/>
        </a:prstGeom>
      </xdr:spPr>
    </xdr:pic>
    <xdr:clientData/>
  </xdr:twoCellAnchor>
  <xdr:twoCellAnchor editAs="oneCell">
    <xdr:from>
      <xdr:col>15</xdr:col>
      <xdr:colOff>152400</xdr:colOff>
      <xdr:row>22</xdr:row>
      <xdr:rowOff>28575</xdr:rowOff>
    </xdr:from>
    <xdr:to>
      <xdr:col>15</xdr:col>
      <xdr:colOff>2009140</xdr:colOff>
      <xdr:row>22</xdr:row>
      <xdr:rowOff>953770</xdr:rowOff>
    </xdr:to>
    <xdr:pic>
      <xdr:nvPicPr>
        <xdr:cNvPr id="120" name="图片 119"/>
        <xdr:cNvPicPr>
          <a:picLocks noChangeAspect="1"/>
        </xdr:cNvPicPr>
      </xdr:nvPicPr>
      <xdr:blipFill>
        <a:blip r:embed="rId16" r:link="rId17"/>
        <a:stretch>
          <a:fillRect/>
        </a:stretch>
      </xdr:blipFill>
      <xdr:spPr>
        <a:xfrm>
          <a:off x="11582400" y="25850850"/>
          <a:ext cx="1856740" cy="925195"/>
        </a:xfrm>
        <a:prstGeom prst="rect">
          <a:avLst/>
        </a:prstGeom>
        <a:noFill/>
        <a:ln>
          <a:noFill/>
        </a:ln>
      </xdr:spPr>
    </xdr:pic>
    <xdr:clientData/>
  </xdr:twoCellAnchor>
  <xdr:twoCellAnchor editAs="oneCell">
    <xdr:from>
      <xdr:col>15</xdr:col>
      <xdr:colOff>200025</xdr:colOff>
      <xdr:row>23</xdr:row>
      <xdr:rowOff>174625</xdr:rowOff>
    </xdr:from>
    <xdr:to>
      <xdr:col>15</xdr:col>
      <xdr:colOff>1991360</xdr:colOff>
      <xdr:row>23</xdr:row>
      <xdr:rowOff>911860</xdr:rowOff>
    </xdr:to>
    <xdr:pic>
      <xdr:nvPicPr>
        <xdr:cNvPr id="121" name="图片 120"/>
        <xdr:cNvPicPr>
          <a:picLocks noChangeAspect="1"/>
        </xdr:cNvPicPr>
      </xdr:nvPicPr>
      <xdr:blipFill>
        <a:blip r:embed="rId18"/>
        <a:stretch>
          <a:fillRect/>
        </a:stretch>
      </xdr:blipFill>
      <xdr:spPr>
        <a:xfrm>
          <a:off x="11630025" y="26961465"/>
          <a:ext cx="1791335" cy="737235"/>
        </a:xfrm>
        <a:prstGeom prst="rect">
          <a:avLst/>
        </a:prstGeom>
        <a:noFill/>
        <a:ln w="9525">
          <a:noFill/>
        </a:ln>
      </xdr:spPr>
    </xdr:pic>
    <xdr:clientData/>
  </xdr:twoCellAnchor>
  <xdr:twoCellAnchor editAs="oneCell">
    <xdr:from>
      <xdr:col>15</xdr:col>
      <xdr:colOff>66675</xdr:colOff>
      <xdr:row>19</xdr:row>
      <xdr:rowOff>104775</xdr:rowOff>
    </xdr:from>
    <xdr:to>
      <xdr:col>15</xdr:col>
      <xdr:colOff>2143125</xdr:colOff>
      <xdr:row>19</xdr:row>
      <xdr:rowOff>1589405</xdr:rowOff>
    </xdr:to>
    <xdr:pic>
      <xdr:nvPicPr>
        <xdr:cNvPr id="122" name="图片 121"/>
        <xdr:cNvPicPr>
          <a:picLocks noChangeAspect="1"/>
        </xdr:cNvPicPr>
      </xdr:nvPicPr>
      <xdr:blipFill>
        <a:blip r:embed="rId19" cstate="print">
          <a:extLst>
            <a:ext uri="{28A0092B-C50C-407E-A947-70E740481C1C}">
              <a14:useLocalDpi xmlns:a14="http://schemas.microsoft.com/office/drawing/2010/main" val="0"/>
            </a:ext>
          </a:extLst>
        </a:blip>
        <a:stretch>
          <a:fillRect/>
        </a:stretch>
      </xdr:blipFill>
      <xdr:spPr>
        <a:xfrm>
          <a:off x="11496675" y="19132550"/>
          <a:ext cx="2076450" cy="1484630"/>
        </a:xfrm>
        <a:prstGeom prst="rect">
          <a:avLst/>
        </a:prstGeom>
      </xdr:spPr>
    </xdr:pic>
    <xdr:clientData/>
  </xdr:twoCellAnchor>
  <xdr:twoCellAnchor editAs="oneCell">
    <xdr:from>
      <xdr:col>15</xdr:col>
      <xdr:colOff>85725</xdr:colOff>
      <xdr:row>21</xdr:row>
      <xdr:rowOff>209550</xdr:rowOff>
    </xdr:from>
    <xdr:to>
      <xdr:col>15</xdr:col>
      <xdr:colOff>2166620</xdr:colOff>
      <xdr:row>21</xdr:row>
      <xdr:rowOff>1686560</xdr:rowOff>
    </xdr:to>
    <xdr:pic>
      <xdr:nvPicPr>
        <xdr:cNvPr id="124" name="图片 123"/>
        <xdr:cNvPicPr>
          <a:picLocks noChangeAspect="1"/>
        </xdr:cNvPicPr>
      </xdr:nvPicPr>
      <xdr:blipFill>
        <a:blip r:embed="rId20" cstate="print">
          <a:extLst>
            <a:ext uri="{28A0092B-C50C-407E-A947-70E740481C1C}">
              <a14:useLocalDpi xmlns:a14="http://schemas.microsoft.com/office/drawing/2010/main" val="0"/>
            </a:ext>
          </a:extLst>
        </a:blip>
        <a:stretch>
          <a:fillRect/>
        </a:stretch>
      </xdr:blipFill>
      <xdr:spPr>
        <a:xfrm>
          <a:off x="11515725" y="23936325"/>
          <a:ext cx="2080895" cy="1477010"/>
        </a:xfrm>
        <a:prstGeom prst="rect">
          <a:avLst/>
        </a:prstGeom>
      </xdr:spPr>
    </xdr:pic>
    <xdr:clientData/>
  </xdr:twoCellAnchor>
  <xdr:twoCellAnchor editAs="oneCell">
    <xdr:from>
      <xdr:col>17</xdr:col>
      <xdr:colOff>581025</xdr:colOff>
      <xdr:row>11</xdr:row>
      <xdr:rowOff>469900</xdr:rowOff>
    </xdr:from>
    <xdr:to>
      <xdr:col>19</xdr:col>
      <xdr:colOff>105410</xdr:colOff>
      <xdr:row>11</xdr:row>
      <xdr:rowOff>897255</xdr:rowOff>
    </xdr:to>
    <xdr:pic>
      <xdr:nvPicPr>
        <xdr:cNvPr id="132" name="图片 131" descr="1667356623852"/>
        <xdr:cNvPicPr>
          <a:picLocks noChangeAspect="1"/>
        </xdr:cNvPicPr>
      </xdr:nvPicPr>
      <xdr:blipFill>
        <a:blip r:embed="rId8"/>
        <a:stretch>
          <a:fillRect/>
        </a:stretch>
      </xdr:blipFill>
      <xdr:spPr>
        <a:xfrm>
          <a:off x="14916150" y="10548620"/>
          <a:ext cx="895985" cy="427355"/>
        </a:xfrm>
        <a:prstGeom prst="rect">
          <a:avLst/>
        </a:prstGeom>
      </xdr:spPr>
    </xdr:pic>
    <xdr:clientData/>
  </xdr:twoCellAnchor>
  <xdr:twoCellAnchor editAs="oneCell">
    <xdr:from>
      <xdr:col>15</xdr:col>
      <xdr:colOff>161925</xdr:colOff>
      <xdr:row>12</xdr:row>
      <xdr:rowOff>79375</xdr:rowOff>
    </xdr:from>
    <xdr:to>
      <xdr:col>15</xdr:col>
      <xdr:colOff>1619250</xdr:colOff>
      <xdr:row>12</xdr:row>
      <xdr:rowOff>941705</xdr:rowOff>
    </xdr:to>
    <xdr:pic>
      <xdr:nvPicPr>
        <xdr:cNvPr id="133" name="图片 132" descr="1667356693673"/>
        <xdr:cNvPicPr>
          <a:picLocks noChangeAspect="1"/>
        </xdr:cNvPicPr>
      </xdr:nvPicPr>
      <xdr:blipFill>
        <a:blip r:embed="rId9"/>
        <a:stretch>
          <a:fillRect/>
        </a:stretch>
      </xdr:blipFill>
      <xdr:spPr>
        <a:xfrm>
          <a:off x="11591925" y="11122660"/>
          <a:ext cx="1457325" cy="862330"/>
        </a:xfrm>
        <a:prstGeom prst="rect">
          <a:avLst/>
        </a:prstGeom>
      </xdr:spPr>
    </xdr:pic>
    <xdr:clientData/>
  </xdr:twoCellAnchor>
  <xdr:twoCellAnchor editAs="oneCell">
    <xdr:from>
      <xdr:col>15</xdr:col>
      <xdr:colOff>133350</xdr:colOff>
      <xdr:row>13</xdr:row>
      <xdr:rowOff>222250</xdr:rowOff>
    </xdr:from>
    <xdr:to>
      <xdr:col>15</xdr:col>
      <xdr:colOff>1524635</xdr:colOff>
      <xdr:row>13</xdr:row>
      <xdr:rowOff>821055</xdr:rowOff>
    </xdr:to>
    <xdr:pic>
      <xdr:nvPicPr>
        <xdr:cNvPr id="134" name="图片 133" descr="1667356810300"/>
        <xdr:cNvPicPr>
          <a:picLocks noChangeAspect="1"/>
        </xdr:cNvPicPr>
      </xdr:nvPicPr>
      <xdr:blipFill>
        <a:blip r:embed="rId10"/>
        <a:stretch>
          <a:fillRect/>
        </a:stretch>
      </xdr:blipFill>
      <xdr:spPr>
        <a:xfrm>
          <a:off x="11563350" y="12230100"/>
          <a:ext cx="1391285" cy="598805"/>
        </a:xfrm>
        <a:prstGeom prst="rect">
          <a:avLst/>
        </a:prstGeom>
      </xdr:spPr>
    </xdr:pic>
    <xdr:clientData/>
  </xdr:twoCellAnchor>
  <xdr:twoCellAnchor editAs="oneCell">
    <xdr:from>
      <xdr:col>15</xdr:col>
      <xdr:colOff>285750</xdr:colOff>
      <xdr:row>14</xdr:row>
      <xdr:rowOff>260350</xdr:rowOff>
    </xdr:from>
    <xdr:to>
      <xdr:col>15</xdr:col>
      <xdr:colOff>1333500</xdr:colOff>
      <xdr:row>14</xdr:row>
      <xdr:rowOff>720725</xdr:rowOff>
    </xdr:to>
    <xdr:pic>
      <xdr:nvPicPr>
        <xdr:cNvPr id="135" name="图片 134" descr="1667356843118"/>
        <xdr:cNvPicPr>
          <a:picLocks noChangeAspect="1"/>
        </xdr:cNvPicPr>
      </xdr:nvPicPr>
      <xdr:blipFill>
        <a:blip r:embed="rId11"/>
        <a:stretch>
          <a:fillRect/>
        </a:stretch>
      </xdr:blipFill>
      <xdr:spPr>
        <a:xfrm>
          <a:off x="11715750" y="13232765"/>
          <a:ext cx="1047750" cy="460375"/>
        </a:xfrm>
        <a:prstGeom prst="rect">
          <a:avLst/>
        </a:prstGeom>
      </xdr:spPr>
    </xdr:pic>
    <xdr:clientData/>
  </xdr:twoCellAnchor>
  <xdr:twoCellAnchor editAs="oneCell">
    <xdr:from>
      <xdr:col>15</xdr:col>
      <xdr:colOff>314325</xdr:colOff>
      <xdr:row>15</xdr:row>
      <xdr:rowOff>155575</xdr:rowOff>
    </xdr:from>
    <xdr:to>
      <xdr:col>15</xdr:col>
      <xdr:colOff>1571625</xdr:colOff>
      <xdr:row>15</xdr:row>
      <xdr:rowOff>849630</xdr:rowOff>
    </xdr:to>
    <xdr:pic>
      <xdr:nvPicPr>
        <xdr:cNvPr id="136" name="图片 135" descr="1667356872258"/>
        <xdr:cNvPicPr>
          <a:picLocks noChangeAspect="1"/>
        </xdr:cNvPicPr>
      </xdr:nvPicPr>
      <xdr:blipFill>
        <a:blip r:embed="rId12"/>
        <a:stretch>
          <a:fillRect/>
        </a:stretch>
      </xdr:blipFill>
      <xdr:spPr>
        <a:xfrm>
          <a:off x="11744325" y="14092555"/>
          <a:ext cx="1257300" cy="694055"/>
        </a:xfrm>
        <a:prstGeom prst="rect">
          <a:avLst/>
        </a:prstGeom>
      </xdr:spPr>
    </xdr:pic>
    <xdr:clientData/>
  </xdr:twoCellAnchor>
  <xdr:twoCellAnchor editAs="oneCell">
    <xdr:from>
      <xdr:col>15</xdr:col>
      <xdr:colOff>304800</xdr:colOff>
      <xdr:row>16</xdr:row>
      <xdr:rowOff>231775</xdr:rowOff>
    </xdr:from>
    <xdr:to>
      <xdr:col>15</xdr:col>
      <xdr:colOff>1586230</xdr:colOff>
      <xdr:row>16</xdr:row>
      <xdr:rowOff>941070</xdr:rowOff>
    </xdr:to>
    <xdr:pic>
      <xdr:nvPicPr>
        <xdr:cNvPr id="137" name="图片 136" descr="1667356919589"/>
        <xdr:cNvPicPr>
          <a:picLocks noChangeAspect="1"/>
        </xdr:cNvPicPr>
      </xdr:nvPicPr>
      <xdr:blipFill>
        <a:blip r:embed="rId13"/>
        <a:stretch>
          <a:fillRect/>
        </a:stretch>
      </xdr:blipFill>
      <xdr:spPr>
        <a:xfrm>
          <a:off x="11734800" y="15133320"/>
          <a:ext cx="1281430" cy="709295"/>
        </a:xfrm>
        <a:prstGeom prst="rect">
          <a:avLst/>
        </a:prstGeom>
      </xdr:spPr>
    </xdr:pic>
    <xdr:clientData/>
  </xdr:twoCellAnchor>
  <xdr:twoCellAnchor editAs="oneCell">
    <xdr:from>
      <xdr:col>15</xdr:col>
      <xdr:colOff>47625</xdr:colOff>
      <xdr:row>17</xdr:row>
      <xdr:rowOff>136525</xdr:rowOff>
    </xdr:from>
    <xdr:to>
      <xdr:col>15</xdr:col>
      <xdr:colOff>1896110</xdr:colOff>
      <xdr:row>17</xdr:row>
      <xdr:rowOff>766445</xdr:rowOff>
    </xdr:to>
    <xdr:pic>
      <xdr:nvPicPr>
        <xdr:cNvPr id="138" name="图片 137" descr="1667357080897"/>
        <xdr:cNvPicPr>
          <a:picLocks noChangeAspect="1"/>
        </xdr:cNvPicPr>
      </xdr:nvPicPr>
      <xdr:blipFill>
        <a:blip r:embed="rId14"/>
        <a:stretch>
          <a:fillRect/>
        </a:stretch>
      </xdr:blipFill>
      <xdr:spPr>
        <a:xfrm flipH="1">
          <a:off x="11477625" y="16002635"/>
          <a:ext cx="1848485" cy="629920"/>
        </a:xfrm>
        <a:prstGeom prst="rect">
          <a:avLst/>
        </a:prstGeom>
      </xdr:spPr>
    </xdr:pic>
    <xdr:clientData/>
  </xdr:twoCellAnchor>
  <xdr:twoCellAnchor editAs="oneCell">
    <xdr:from>
      <xdr:col>15</xdr:col>
      <xdr:colOff>152400</xdr:colOff>
      <xdr:row>22</xdr:row>
      <xdr:rowOff>28575</xdr:rowOff>
    </xdr:from>
    <xdr:to>
      <xdr:col>15</xdr:col>
      <xdr:colOff>2009140</xdr:colOff>
      <xdr:row>22</xdr:row>
      <xdr:rowOff>953770</xdr:rowOff>
    </xdr:to>
    <xdr:pic>
      <xdr:nvPicPr>
        <xdr:cNvPr id="243" name="图片 242"/>
        <xdr:cNvPicPr>
          <a:picLocks noChangeAspect="1"/>
        </xdr:cNvPicPr>
      </xdr:nvPicPr>
      <xdr:blipFill>
        <a:blip r:embed="rId16" r:link="rId17"/>
        <a:stretch>
          <a:fillRect/>
        </a:stretch>
      </xdr:blipFill>
      <xdr:spPr>
        <a:xfrm>
          <a:off x="11582400" y="25850850"/>
          <a:ext cx="1856740" cy="925195"/>
        </a:xfrm>
        <a:prstGeom prst="rect">
          <a:avLst/>
        </a:prstGeom>
        <a:noFill/>
        <a:ln>
          <a:noFill/>
        </a:ln>
      </xdr:spPr>
    </xdr:pic>
    <xdr:clientData/>
  </xdr:twoCellAnchor>
  <xdr:twoCellAnchor editAs="oneCell">
    <xdr:from>
      <xdr:col>15</xdr:col>
      <xdr:colOff>200025</xdr:colOff>
      <xdr:row>23</xdr:row>
      <xdr:rowOff>174625</xdr:rowOff>
    </xdr:from>
    <xdr:to>
      <xdr:col>15</xdr:col>
      <xdr:colOff>1991360</xdr:colOff>
      <xdr:row>23</xdr:row>
      <xdr:rowOff>911860</xdr:rowOff>
    </xdr:to>
    <xdr:pic>
      <xdr:nvPicPr>
        <xdr:cNvPr id="244" name="图片 243"/>
        <xdr:cNvPicPr>
          <a:picLocks noChangeAspect="1"/>
        </xdr:cNvPicPr>
      </xdr:nvPicPr>
      <xdr:blipFill>
        <a:blip r:embed="rId18"/>
        <a:stretch>
          <a:fillRect/>
        </a:stretch>
      </xdr:blipFill>
      <xdr:spPr>
        <a:xfrm>
          <a:off x="11630025" y="26961465"/>
          <a:ext cx="1791335" cy="737235"/>
        </a:xfrm>
        <a:prstGeom prst="rect">
          <a:avLst/>
        </a:prstGeom>
        <a:noFill/>
        <a:ln w="9525">
          <a:noFill/>
        </a:ln>
      </xdr:spPr>
    </xdr:pic>
    <xdr:clientData/>
  </xdr:twoCellAnchor>
  <xdr:twoCellAnchor editAs="oneCell">
    <xdr:from>
      <xdr:col>15</xdr:col>
      <xdr:colOff>66675</xdr:colOff>
      <xdr:row>19</xdr:row>
      <xdr:rowOff>104775</xdr:rowOff>
    </xdr:from>
    <xdr:to>
      <xdr:col>15</xdr:col>
      <xdr:colOff>2143125</xdr:colOff>
      <xdr:row>19</xdr:row>
      <xdr:rowOff>1589405</xdr:rowOff>
    </xdr:to>
    <xdr:pic>
      <xdr:nvPicPr>
        <xdr:cNvPr id="245" name="图片 244"/>
        <xdr:cNvPicPr>
          <a:picLocks noChangeAspect="1"/>
        </xdr:cNvPicPr>
      </xdr:nvPicPr>
      <xdr:blipFill>
        <a:blip r:embed="rId19" cstate="print">
          <a:extLst>
            <a:ext uri="{28A0092B-C50C-407E-A947-70E740481C1C}">
              <a14:useLocalDpi xmlns:a14="http://schemas.microsoft.com/office/drawing/2010/main" val="0"/>
            </a:ext>
          </a:extLst>
        </a:blip>
        <a:stretch>
          <a:fillRect/>
        </a:stretch>
      </xdr:blipFill>
      <xdr:spPr>
        <a:xfrm>
          <a:off x="11496675" y="19132550"/>
          <a:ext cx="2076450" cy="1484630"/>
        </a:xfrm>
        <a:prstGeom prst="rect">
          <a:avLst/>
        </a:prstGeom>
      </xdr:spPr>
    </xdr:pic>
    <xdr:clientData/>
  </xdr:twoCellAnchor>
  <xdr:twoCellAnchor editAs="oneCell">
    <xdr:from>
      <xdr:col>15</xdr:col>
      <xdr:colOff>57150</xdr:colOff>
      <xdr:row>20</xdr:row>
      <xdr:rowOff>161925</xdr:rowOff>
    </xdr:from>
    <xdr:to>
      <xdr:col>15</xdr:col>
      <xdr:colOff>2085975</xdr:colOff>
      <xdr:row>20</xdr:row>
      <xdr:rowOff>2203450</xdr:rowOff>
    </xdr:to>
    <xdr:pic>
      <xdr:nvPicPr>
        <xdr:cNvPr id="246" name="图片 245"/>
        <xdr:cNvPicPr>
          <a:picLocks noChangeAspect="1"/>
        </xdr:cNvPicPr>
      </xdr:nvPicPr>
      <xdr:blipFill>
        <a:blip r:embed="rId21" cstate="print">
          <a:extLst>
            <a:ext uri="{28A0092B-C50C-407E-A947-70E740481C1C}">
              <a14:useLocalDpi xmlns:a14="http://schemas.microsoft.com/office/drawing/2010/main" val="0"/>
            </a:ext>
          </a:extLst>
        </a:blip>
        <a:stretch>
          <a:fillRect/>
        </a:stretch>
      </xdr:blipFill>
      <xdr:spPr>
        <a:xfrm>
          <a:off x="11487150" y="21323300"/>
          <a:ext cx="2028825" cy="20415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35"/>
  <sheetViews>
    <sheetView tabSelected="1" workbookViewId="0">
      <pane ySplit="3" topLeftCell="A4" activePane="bottomLeft" state="frozen"/>
      <selection/>
      <selection pane="bottomLeft" activeCell="L4" sqref="L4"/>
    </sheetView>
  </sheetViews>
  <sheetFormatPr defaultColWidth="9" defaultRowHeight="13.5"/>
  <cols>
    <col min="1" max="1" width="4.375" style="3" customWidth="1"/>
    <col min="2" max="2" width="8" style="3" customWidth="1"/>
    <col min="3" max="3" width="15.875" style="3" customWidth="1"/>
    <col min="4" max="4" width="36.75" style="3" customWidth="1"/>
    <col min="5" max="11" width="6.75" style="3" customWidth="1"/>
    <col min="12" max="12" width="9.5" style="4" customWidth="1"/>
    <col min="13" max="13" width="6.5" style="3" customWidth="1"/>
    <col min="14" max="14" width="9.75" style="5" customWidth="1"/>
    <col min="15" max="15" width="12" style="6" customWidth="1"/>
    <col min="16" max="16" width="29.125" style="1" customWidth="1"/>
    <col min="17" max="16384" width="9" style="1"/>
  </cols>
  <sheetData>
    <row r="1" s="1" customFormat="1" ht="27" customHeight="1" spans="1:16">
      <c r="A1" s="7" t="s">
        <v>0</v>
      </c>
      <c r="B1" s="7"/>
      <c r="C1" s="7"/>
      <c r="D1" s="7"/>
      <c r="E1" s="7"/>
      <c r="F1" s="7"/>
      <c r="G1" s="7"/>
      <c r="H1" s="7"/>
      <c r="I1" s="7"/>
      <c r="J1" s="7"/>
      <c r="K1" s="7"/>
      <c r="L1" s="7"/>
      <c r="M1" s="7"/>
      <c r="N1" s="30"/>
      <c r="O1" s="31"/>
      <c r="P1" s="7"/>
    </row>
    <row r="2" s="1" customFormat="1" ht="21" customHeight="1" spans="1:16">
      <c r="A2" s="8"/>
      <c r="B2" s="8"/>
      <c r="C2" s="8"/>
      <c r="D2" s="8"/>
      <c r="E2" s="8"/>
      <c r="F2" s="8"/>
      <c r="G2" s="8"/>
      <c r="H2" s="8"/>
      <c r="I2" s="8"/>
      <c r="J2" s="8"/>
      <c r="K2" s="8"/>
      <c r="L2" s="32"/>
      <c r="M2" s="8"/>
      <c r="N2" s="33" t="s">
        <v>1</v>
      </c>
      <c r="O2" s="34"/>
      <c r="P2" s="35"/>
    </row>
    <row r="3" s="1" customFormat="1" ht="63" customHeight="1" spans="1:16">
      <c r="A3" s="9" t="s">
        <v>2</v>
      </c>
      <c r="B3" s="9" t="s">
        <v>3</v>
      </c>
      <c r="C3" s="9" t="s">
        <v>4</v>
      </c>
      <c r="D3" s="9" t="s">
        <v>5</v>
      </c>
      <c r="E3" s="9" t="s">
        <v>6</v>
      </c>
      <c r="F3" s="10" t="s">
        <v>7</v>
      </c>
      <c r="G3" s="11" t="s">
        <v>8</v>
      </c>
      <c r="H3" s="11" t="s">
        <v>9</v>
      </c>
      <c r="I3" s="11" t="s">
        <v>10</v>
      </c>
      <c r="J3" s="11" t="s">
        <v>11</v>
      </c>
      <c r="K3" s="11" t="s">
        <v>12</v>
      </c>
      <c r="L3" s="36" t="s">
        <v>13</v>
      </c>
      <c r="M3" s="9" t="s">
        <v>14</v>
      </c>
      <c r="N3" s="37" t="s">
        <v>15</v>
      </c>
      <c r="O3" s="38" t="s">
        <v>16</v>
      </c>
      <c r="P3" s="10" t="s">
        <v>17</v>
      </c>
    </row>
    <row r="4" s="1" customFormat="1" ht="120.95" customHeight="1" spans="1:16">
      <c r="A4" s="12">
        <v>1</v>
      </c>
      <c r="B4" s="12" t="s">
        <v>18</v>
      </c>
      <c r="C4" s="13" t="s">
        <v>19</v>
      </c>
      <c r="D4" s="14" t="s">
        <v>20</v>
      </c>
      <c r="E4" s="15">
        <v>0</v>
      </c>
      <c r="F4" s="15">
        <v>58</v>
      </c>
      <c r="G4" s="15">
        <v>0</v>
      </c>
      <c r="H4" s="15">
        <v>58</v>
      </c>
      <c r="I4" s="15">
        <v>58</v>
      </c>
      <c r="J4" s="15">
        <v>58</v>
      </c>
      <c r="K4" s="15">
        <v>55</v>
      </c>
      <c r="L4" s="15">
        <f t="shared" ref="L4:L67" si="0">SUM(E4:K4)</f>
        <v>287</v>
      </c>
      <c r="M4" s="13" t="s">
        <v>21</v>
      </c>
      <c r="N4" s="39"/>
      <c r="O4" s="40">
        <f t="shared" ref="O4:O67" si="1">L4*N4</f>
        <v>0</v>
      </c>
      <c r="P4" s="41"/>
    </row>
    <row r="5" s="1" customFormat="1" ht="90.95" customHeight="1" spans="1:16">
      <c r="A5" s="12">
        <v>2</v>
      </c>
      <c r="B5" s="12" t="s">
        <v>18</v>
      </c>
      <c r="C5" s="13" t="s">
        <v>22</v>
      </c>
      <c r="D5" s="16"/>
      <c r="E5" s="15">
        <v>0</v>
      </c>
      <c r="F5" s="15">
        <v>48</v>
      </c>
      <c r="G5" s="15">
        <v>0</v>
      </c>
      <c r="H5" s="15">
        <v>48</v>
      </c>
      <c r="I5" s="15">
        <v>48</v>
      </c>
      <c r="J5" s="15">
        <v>48</v>
      </c>
      <c r="K5" s="15">
        <v>49</v>
      </c>
      <c r="L5" s="15">
        <f t="shared" si="0"/>
        <v>241</v>
      </c>
      <c r="M5" s="13" t="s">
        <v>21</v>
      </c>
      <c r="N5" s="39"/>
      <c r="O5" s="40">
        <f t="shared" si="1"/>
        <v>0</v>
      </c>
      <c r="P5" s="42"/>
    </row>
    <row r="6" s="1" customFormat="1" ht="90.95" customHeight="1" spans="1:16">
      <c r="A6" s="12">
        <v>3</v>
      </c>
      <c r="B6" s="12" t="s">
        <v>18</v>
      </c>
      <c r="C6" s="13" t="s">
        <v>23</v>
      </c>
      <c r="D6" s="16"/>
      <c r="E6" s="15">
        <v>0</v>
      </c>
      <c r="F6" s="15">
        <v>24</v>
      </c>
      <c r="G6" s="15">
        <v>0</v>
      </c>
      <c r="H6" s="15">
        <v>24</v>
      </c>
      <c r="I6" s="15">
        <v>24</v>
      </c>
      <c r="J6" s="15">
        <v>24</v>
      </c>
      <c r="K6" s="15">
        <v>30</v>
      </c>
      <c r="L6" s="15">
        <f t="shared" si="0"/>
        <v>126</v>
      </c>
      <c r="M6" s="13" t="s">
        <v>21</v>
      </c>
      <c r="N6" s="39"/>
      <c r="O6" s="40">
        <f t="shared" si="1"/>
        <v>0</v>
      </c>
      <c r="P6" s="43"/>
    </row>
    <row r="7" s="1" customFormat="1" ht="75.95" customHeight="1" spans="1:16">
      <c r="A7" s="12">
        <v>4</v>
      </c>
      <c r="B7" s="12" t="s">
        <v>18</v>
      </c>
      <c r="C7" s="13" t="s">
        <v>24</v>
      </c>
      <c r="D7" s="14" t="s">
        <v>25</v>
      </c>
      <c r="E7" s="15">
        <v>2000</v>
      </c>
      <c r="F7" s="15">
        <v>2000</v>
      </c>
      <c r="G7" s="15">
        <v>2000</v>
      </c>
      <c r="H7" s="15">
        <v>2000</v>
      </c>
      <c r="I7" s="15">
        <v>2000</v>
      </c>
      <c r="J7" s="15">
        <v>2000</v>
      </c>
      <c r="K7" s="15">
        <v>2000</v>
      </c>
      <c r="L7" s="15">
        <f t="shared" si="0"/>
        <v>14000</v>
      </c>
      <c r="M7" s="13" t="s">
        <v>26</v>
      </c>
      <c r="N7" s="39"/>
      <c r="O7" s="40">
        <f t="shared" si="1"/>
        <v>0</v>
      </c>
      <c r="P7" s="41"/>
    </row>
    <row r="8" s="1" customFormat="1" ht="75.95" customHeight="1" spans="1:16">
      <c r="A8" s="12">
        <v>5</v>
      </c>
      <c r="B8" s="12" t="s">
        <v>18</v>
      </c>
      <c r="C8" s="13" t="s">
        <v>27</v>
      </c>
      <c r="D8" s="14" t="s">
        <v>28</v>
      </c>
      <c r="E8" s="15">
        <v>40</v>
      </c>
      <c r="F8" s="15">
        <v>40</v>
      </c>
      <c r="G8" s="15">
        <v>40</v>
      </c>
      <c r="H8" s="15">
        <v>40</v>
      </c>
      <c r="I8" s="15">
        <v>40</v>
      </c>
      <c r="J8" s="15">
        <v>40</v>
      </c>
      <c r="K8" s="15">
        <v>40</v>
      </c>
      <c r="L8" s="15">
        <f t="shared" si="0"/>
        <v>280</v>
      </c>
      <c r="M8" s="13" t="s">
        <v>26</v>
      </c>
      <c r="N8" s="44"/>
      <c r="O8" s="40">
        <f t="shared" si="1"/>
        <v>0</v>
      </c>
      <c r="P8" s="41"/>
    </row>
    <row r="9" s="1" customFormat="1" ht="75.95" customHeight="1" spans="1:16">
      <c r="A9" s="12">
        <v>6</v>
      </c>
      <c r="B9" s="12" t="s">
        <v>18</v>
      </c>
      <c r="C9" s="13" t="s">
        <v>29</v>
      </c>
      <c r="D9" s="14" t="s">
        <v>30</v>
      </c>
      <c r="E9" s="15">
        <v>40</v>
      </c>
      <c r="F9" s="15">
        <v>40</v>
      </c>
      <c r="G9" s="15">
        <v>40</v>
      </c>
      <c r="H9" s="15">
        <v>40</v>
      </c>
      <c r="I9" s="15">
        <v>40</v>
      </c>
      <c r="J9" s="15">
        <v>40</v>
      </c>
      <c r="K9" s="15">
        <v>40</v>
      </c>
      <c r="L9" s="15">
        <f t="shared" si="0"/>
        <v>280</v>
      </c>
      <c r="M9" s="13" t="s">
        <v>26</v>
      </c>
      <c r="N9" s="44"/>
      <c r="O9" s="40">
        <f t="shared" si="1"/>
        <v>0</v>
      </c>
      <c r="P9" s="41"/>
    </row>
    <row r="10" s="1" customFormat="1" ht="75.95" customHeight="1" spans="1:16">
      <c r="A10" s="12">
        <v>7</v>
      </c>
      <c r="B10" s="12" t="s">
        <v>18</v>
      </c>
      <c r="C10" s="13" t="s">
        <v>31</v>
      </c>
      <c r="D10" s="14" t="s">
        <v>32</v>
      </c>
      <c r="E10" s="15">
        <v>4</v>
      </c>
      <c r="F10" s="15">
        <v>4</v>
      </c>
      <c r="G10" s="15">
        <v>4</v>
      </c>
      <c r="H10" s="15">
        <v>4</v>
      </c>
      <c r="I10" s="15">
        <v>4</v>
      </c>
      <c r="J10" s="15">
        <v>4</v>
      </c>
      <c r="K10" s="15">
        <v>4</v>
      </c>
      <c r="L10" s="15">
        <f t="shared" si="0"/>
        <v>28</v>
      </c>
      <c r="M10" s="13" t="s">
        <v>26</v>
      </c>
      <c r="N10" s="44"/>
      <c r="O10" s="40">
        <f t="shared" si="1"/>
        <v>0</v>
      </c>
      <c r="P10" s="41"/>
    </row>
    <row r="11" s="1" customFormat="1" ht="75.95" customHeight="1" spans="1:16">
      <c r="A11" s="12">
        <v>8</v>
      </c>
      <c r="B11" s="12" t="s">
        <v>18</v>
      </c>
      <c r="C11" s="12" t="s">
        <v>33</v>
      </c>
      <c r="D11" s="14" t="s">
        <v>34</v>
      </c>
      <c r="E11" s="15">
        <v>0</v>
      </c>
      <c r="F11" s="15">
        <v>13.6</v>
      </c>
      <c r="G11" s="15">
        <v>0</v>
      </c>
      <c r="H11" s="15">
        <v>13.6</v>
      </c>
      <c r="I11" s="15">
        <v>13.6</v>
      </c>
      <c r="J11" s="15">
        <v>13.6</v>
      </c>
      <c r="K11" s="15">
        <v>14</v>
      </c>
      <c r="L11" s="15">
        <f t="shared" si="0"/>
        <v>68.4</v>
      </c>
      <c r="M11" s="12" t="s">
        <v>35</v>
      </c>
      <c r="N11" s="44"/>
      <c r="O11" s="40">
        <f t="shared" si="1"/>
        <v>0</v>
      </c>
      <c r="P11" s="41"/>
    </row>
    <row r="12" s="1" customFormat="1" ht="75.95" customHeight="1" spans="1:16">
      <c r="A12" s="12">
        <v>9</v>
      </c>
      <c r="B12" s="12" t="s">
        <v>18</v>
      </c>
      <c r="C12" s="12" t="s">
        <v>36</v>
      </c>
      <c r="D12" s="14" t="s">
        <v>37</v>
      </c>
      <c r="E12" s="17">
        <v>52</v>
      </c>
      <c r="F12" s="17">
        <v>52</v>
      </c>
      <c r="G12" s="17">
        <v>52</v>
      </c>
      <c r="H12" s="17">
        <v>52</v>
      </c>
      <c r="I12" s="17">
        <v>52</v>
      </c>
      <c r="J12" s="17">
        <v>52</v>
      </c>
      <c r="K12" s="17">
        <v>0</v>
      </c>
      <c r="L12" s="15">
        <f t="shared" si="0"/>
        <v>312</v>
      </c>
      <c r="M12" s="12" t="s">
        <v>35</v>
      </c>
      <c r="N12" s="44"/>
      <c r="O12" s="40">
        <f t="shared" si="1"/>
        <v>0</v>
      </c>
      <c r="P12" s="41"/>
    </row>
    <row r="13" s="1" customFormat="1" ht="75.95" customHeight="1" spans="1:16">
      <c r="A13" s="12">
        <v>10</v>
      </c>
      <c r="B13" s="12" t="s">
        <v>18</v>
      </c>
      <c r="C13" s="13" t="s">
        <v>38</v>
      </c>
      <c r="D13" s="14" t="s">
        <v>39</v>
      </c>
      <c r="E13" s="17">
        <v>40</v>
      </c>
      <c r="F13" s="17">
        <v>40</v>
      </c>
      <c r="G13" s="17">
        <v>40</v>
      </c>
      <c r="H13" s="17">
        <v>40</v>
      </c>
      <c r="I13" s="17">
        <v>40</v>
      </c>
      <c r="J13" s="17">
        <v>40</v>
      </c>
      <c r="K13" s="17">
        <v>50</v>
      </c>
      <c r="L13" s="15">
        <f t="shared" si="0"/>
        <v>290</v>
      </c>
      <c r="M13" s="12" t="s">
        <v>21</v>
      </c>
      <c r="N13" s="44"/>
      <c r="O13" s="40">
        <f t="shared" si="1"/>
        <v>0</v>
      </c>
      <c r="P13" s="41"/>
    </row>
    <row r="14" s="1" customFormat="1" ht="75.95" customHeight="1" spans="1:16">
      <c r="A14" s="12">
        <v>11</v>
      </c>
      <c r="B14" s="12" t="s">
        <v>18</v>
      </c>
      <c r="C14" s="12" t="s">
        <v>40</v>
      </c>
      <c r="D14" s="14" t="s">
        <v>41</v>
      </c>
      <c r="E14" s="17">
        <v>300</v>
      </c>
      <c r="F14" s="17">
        <v>300</v>
      </c>
      <c r="G14" s="17">
        <v>300</v>
      </c>
      <c r="H14" s="17">
        <v>300</v>
      </c>
      <c r="I14" s="17">
        <v>300</v>
      </c>
      <c r="J14" s="17">
        <v>300</v>
      </c>
      <c r="K14" s="17">
        <v>360</v>
      </c>
      <c r="L14" s="15">
        <f t="shared" si="0"/>
        <v>2160</v>
      </c>
      <c r="M14" s="12" t="s">
        <v>26</v>
      </c>
      <c r="N14" s="44"/>
      <c r="O14" s="40">
        <f t="shared" si="1"/>
        <v>0</v>
      </c>
      <c r="P14" s="41"/>
    </row>
    <row r="15" s="1" customFormat="1" ht="75.95" customHeight="1" spans="1:16">
      <c r="A15" s="12">
        <v>12</v>
      </c>
      <c r="B15" s="12" t="s">
        <v>18</v>
      </c>
      <c r="C15" s="13" t="s">
        <v>42</v>
      </c>
      <c r="D15" s="14" t="s">
        <v>43</v>
      </c>
      <c r="E15" s="15">
        <v>4</v>
      </c>
      <c r="F15" s="15">
        <v>4</v>
      </c>
      <c r="G15" s="15">
        <v>4</v>
      </c>
      <c r="H15" s="15">
        <v>4</v>
      </c>
      <c r="I15" s="15">
        <v>4</v>
      </c>
      <c r="J15" s="15">
        <v>4</v>
      </c>
      <c r="K15" s="15">
        <v>4</v>
      </c>
      <c r="L15" s="15">
        <f t="shared" si="0"/>
        <v>28</v>
      </c>
      <c r="M15" s="12" t="s">
        <v>26</v>
      </c>
      <c r="N15" s="44"/>
      <c r="O15" s="40">
        <f t="shared" si="1"/>
        <v>0</v>
      </c>
      <c r="P15" s="41"/>
    </row>
    <row r="16" s="1" customFormat="1" ht="75.95" customHeight="1" spans="1:16">
      <c r="A16" s="12">
        <v>13</v>
      </c>
      <c r="B16" s="12" t="s">
        <v>18</v>
      </c>
      <c r="C16" s="13" t="s">
        <v>44</v>
      </c>
      <c r="D16" s="14" t="s">
        <v>45</v>
      </c>
      <c r="E16" s="15">
        <v>4</v>
      </c>
      <c r="F16" s="15">
        <v>4</v>
      </c>
      <c r="G16" s="15">
        <v>4</v>
      </c>
      <c r="H16" s="15">
        <v>4</v>
      </c>
      <c r="I16" s="15">
        <v>4</v>
      </c>
      <c r="J16" s="15">
        <v>4</v>
      </c>
      <c r="K16" s="15">
        <v>4</v>
      </c>
      <c r="L16" s="15">
        <f t="shared" si="0"/>
        <v>28</v>
      </c>
      <c r="M16" s="12" t="s">
        <v>26</v>
      </c>
      <c r="N16" s="44"/>
      <c r="O16" s="40">
        <f t="shared" si="1"/>
        <v>0</v>
      </c>
      <c r="P16" s="41"/>
    </row>
    <row r="17" s="1" customFormat="1" ht="75.95" customHeight="1" spans="1:16">
      <c r="A17" s="12">
        <v>14</v>
      </c>
      <c r="B17" s="12" t="s">
        <v>18</v>
      </c>
      <c r="C17" s="13" t="s">
        <v>46</v>
      </c>
      <c r="D17" s="14" t="s">
        <v>47</v>
      </c>
      <c r="E17" s="15">
        <v>2</v>
      </c>
      <c r="F17" s="15">
        <v>2</v>
      </c>
      <c r="G17" s="15">
        <v>2</v>
      </c>
      <c r="H17" s="15">
        <v>2</v>
      </c>
      <c r="I17" s="15">
        <v>2</v>
      </c>
      <c r="J17" s="15">
        <v>2</v>
      </c>
      <c r="K17" s="15">
        <v>2</v>
      </c>
      <c r="L17" s="15">
        <f t="shared" si="0"/>
        <v>14</v>
      </c>
      <c r="M17" s="12" t="s">
        <v>26</v>
      </c>
      <c r="N17" s="44"/>
      <c r="O17" s="40">
        <f t="shared" si="1"/>
        <v>0</v>
      </c>
      <c r="P17" s="41"/>
    </row>
    <row r="18" s="1" customFormat="1" ht="75.95" customHeight="1" spans="1:16">
      <c r="A18" s="12">
        <v>15</v>
      </c>
      <c r="B18" s="12" t="s">
        <v>18</v>
      </c>
      <c r="C18" s="13" t="s">
        <v>48</v>
      </c>
      <c r="D18" s="14" t="s">
        <v>49</v>
      </c>
      <c r="E18" s="15">
        <v>16</v>
      </c>
      <c r="F18" s="15">
        <v>16</v>
      </c>
      <c r="G18" s="15">
        <v>16</v>
      </c>
      <c r="H18" s="15">
        <v>16</v>
      </c>
      <c r="I18" s="15">
        <v>16</v>
      </c>
      <c r="J18" s="15">
        <v>16</v>
      </c>
      <c r="K18" s="15"/>
      <c r="L18" s="15">
        <f t="shared" si="0"/>
        <v>96</v>
      </c>
      <c r="M18" s="12" t="s">
        <v>35</v>
      </c>
      <c r="N18" s="44"/>
      <c r="O18" s="40">
        <f t="shared" si="1"/>
        <v>0</v>
      </c>
      <c r="P18" s="41"/>
    </row>
    <row r="19" s="1" customFormat="1" ht="173" customHeight="1" spans="1:16">
      <c r="A19" s="12">
        <v>16</v>
      </c>
      <c r="B19" s="12" t="s">
        <v>18</v>
      </c>
      <c r="C19" s="12" t="s">
        <v>50</v>
      </c>
      <c r="D19" s="14" t="s">
        <v>51</v>
      </c>
      <c r="E19" s="15">
        <v>4</v>
      </c>
      <c r="F19" s="15">
        <v>4</v>
      </c>
      <c r="G19" s="15">
        <v>4</v>
      </c>
      <c r="H19" s="15">
        <v>4</v>
      </c>
      <c r="I19" s="15">
        <v>4</v>
      </c>
      <c r="J19" s="15">
        <v>4</v>
      </c>
      <c r="K19" s="15">
        <v>16</v>
      </c>
      <c r="L19" s="15">
        <f t="shared" si="0"/>
        <v>40</v>
      </c>
      <c r="M19" s="13" t="s">
        <v>26</v>
      </c>
      <c r="N19" s="44"/>
      <c r="O19" s="40">
        <f t="shared" si="1"/>
        <v>0</v>
      </c>
      <c r="P19" s="41"/>
    </row>
    <row r="20" s="1" customFormat="1" ht="168" customHeight="1" spans="1:16">
      <c r="A20" s="12">
        <v>17</v>
      </c>
      <c r="B20" s="12" t="s">
        <v>18</v>
      </c>
      <c r="C20" s="18" t="s">
        <v>52</v>
      </c>
      <c r="D20" s="19" t="s">
        <v>53</v>
      </c>
      <c r="E20" s="15">
        <v>0</v>
      </c>
      <c r="F20" s="15">
        <v>0</v>
      </c>
      <c r="G20" s="15">
        <v>0</v>
      </c>
      <c r="H20" s="15">
        <v>0</v>
      </c>
      <c r="I20" s="15">
        <v>0</v>
      </c>
      <c r="J20" s="15">
        <v>0</v>
      </c>
      <c r="K20" s="15">
        <v>1</v>
      </c>
      <c r="L20" s="15">
        <f t="shared" si="0"/>
        <v>1</v>
      </c>
      <c r="M20" s="12" t="s">
        <v>26</v>
      </c>
      <c r="N20" s="44"/>
      <c r="O20" s="40">
        <f t="shared" si="1"/>
        <v>0</v>
      </c>
      <c r="P20" s="41"/>
    </row>
    <row r="21" s="1" customFormat="1" ht="202" customHeight="1" spans="1:16">
      <c r="A21" s="12">
        <v>18</v>
      </c>
      <c r="B21" s="12" t="s">
        <v>18</v>
      </c>
      <c r="C21" s="18" t="s">
        <v>54</v>
      </c>
      <c r="D21" s="19" t="s">
        <v>55</v>
      </c>
      <c r="E21" s="15">
        <v>0</v>
      </c>
      <c r="F21" s="15">
        <v>0</v>
      </c>
      <c r="G21" s="15">
        <v>0</v>
      </c>
      <c r="H21" s="15">
        <v>0</v>
      </c>
      <c r="I21" s="15">
        <v>0</v>
      </c>
      <c r="J21" s="15">
        <v>0</v>
      </c>
      <c r="K21" s="15">
        <v>4</v>
      </c>
      <c r="L21" s="15">
        <f t="shared" si="0"/>
        <v>4</v>
      </c>
      <c r="M21" s="12" t="s">
        <v>26</v>
      </c>
      <c r="N21" s="44"/>
      <c r="O21" s="40">
        <f t="shared" si="1"/>
        <v>0</v>
      </c>
      <c r="P21" s="41"/>
    </row>
    <row r="22" s="1" customFormat="1" ht="165" customHeight="1" spans="1:16">
      <c r="A22" s="12">
        <v>19</v>
      </c>
      <c r="B22" s="12" t="s">
        <v>18</v>
      </c>
      <c r="C22" s="12" t="s">
        <v>50</v>
      </c>
      <c r="D22" s="14" t="s">
        <v>51</v>
      </c>
      <c r="E22" s="15">
        <v>0</v>
      </c>
      <c r="F22" s="15">
        <v>0</v>
      </c>
      <c r="G22" s="15">
        <v>0</v>
      </c>
      <c r="H22" s="15">
        <v>0</v>
      </c>
      <c r="I22" s="15">
        <v>0</v>
      </c>
      <c r="J22" s="15">
        <v>0</v>
      </c>
      <c r="K22" s="15">
        <v>2</v>
      </c>
      <c r="L22" s="15">
        <f t="shared" si="0"/>
        <v>2</v>
      </c>
      <c r="M22" s="13" t="s">
        <v>26</v>
      </c>
      <c r="N22" s="44"/>
      <c r="O22" s="40">
        <f t="shared" si="1"/>
        <v>0</v>
      </c>
      <c r="P22" s="41"/>
    </row>
    <row r="23" s="1" customFormat="1" ht="75.95" customHeight="1" spans="1:16">
      <c r="A23" s="12">
        <v>1</v>
      </c>
      <c r="B23" s="12" t="s">
        <v>18</v>
      </c>
      <c r="C23" s="13" t="s">
        <v>56</v>
      </c>
      <c r="D23" s="14" t="s">
        <v>57</v>
      </c>
      <c r="E23" s="15">
        <v>2</v>
      </c>
      <c r="F23" s="15">
        <v>2</v>
      </c>
      <c r="G23" s="15">
        <v>2</v>
      </c>
      <c r="H23" s="15">
        <v>2</v>
      </c>
      <c r="I23" s="15">
        <v>2</v>
      </c>
      <c r="J23" s="15">
        <v>2</v>
      </c>
      <c r="K23" s="15">
        <v>2</v>
      </c>
      <c r="L23" s="15">
        <f t="shared" si="0"/>
        <v>14</v>
      </c>
      <c r="M23" s="12" t="s">
        <v>58</v>
      </c>
      <c r="N23" s="44"/>
      <c r="O23" s="40">
        <f t="shared" si="1"/>
        <v>0</v>
      </c>
      <c r="P23" s="41"/>
    </row>
    <row r="24" s="1" customFormat="1" ht="75.95" customHeight="1" spans="1:16">
      <c r="A24" s="12">
        <v>2</v>
      </c>
      <c r="B24" s="12" t="s">
        <v>18</v>
      </c>
      <c r="C24" s="14" t="s">
        <v>59</v>
      </c>
      <c r="D24" s="14" t="s">
        <v>60</v>
      </c>
      <c r="E24" s="15">
        <v>150</v>
      </c>
      <c r="F24" s="20">
        <v>150</v>
      </c>
      <c r="G24" s="15">
        <v>150</v>
      </c>
      <c r="H24" s="15">
        <v>150</v>
      </c>
      <c r="I24" s="15">
        <v>150</v>
      </c>
      <c r="J24" s="15">
        <v>150</v>
      </c>
      <c r="K24" s="15">
        <v>0</v>
      </c>
      <c r="L24" s="15">
        <f t="shared" si="0"/>
        <v>900</v>
      </c>
      <c r="M24" s="12" t="s">
        <v>61</v>
      </c>
      <c r="N24" s="44"/>
      <c r="O24" s="40">
        <f t="shared" si="1"/>
        <v>0</v>
      </c>
      <c r="P24" s="41"/>
    </row>
    <row r="25" s="1" customFormat="1" ht="223" customHeight="1" spans="1:16">
      <c r="A25" s="12">
        <v>3</v>
      </c>
      <c r="B25" s="12" t="s">
        <v>18</v>
      </c>
      <c r="C25" s="13" t="s">
        <v>62</v>
      </c>
      <c r="D25" s="14" t="s">
        <v>63</v>
      </c>
      <c r="E25" s="15">
        <v>6</v>
      </c>
      <c r="F25" s="15">
        <v>6</v>
      </c>
      <c r="G25" s="15">
        <v>6</v>
      </c>
      <c r="H25" s="17">
        <v>6</v>
      </c>
      <c r="I25" s="17">
        <v>6</v>
      </c>
      <c r="J25" s="17">
        <v>6</v>
      </c>
      <c r="K25" s="17">
        <v>6</v>
      </c>
      <c r="L25" s="15">
        <f t="shared" si="0"/>
        <v>42</v>
      </c>
      <c r="M25" s="13" t="s">
        <v>64</v>
      </c>
      <c r="N25" s="44"/>
      <c r="O25" s="40">
        <f t="shared" si="1"/>
        <v>0</v>
      </c>
      <c r="P25" s="41"/>
    </row>
    <row r="26" s="1" customFormat="1" ht="152.1" customHeight="1" spans="1:16">
      <c r="A26" s="12">
        <v>4</v>
      </c>
      <c r="B26" s="12" t="s">
        <v>18</v>
      </c>
      <c r="C26" s="13" t="s">
        <v>65</v>
      </c>
      <c r="D26" s="14" t="s">
        <v>66</v>
      </c>
      <c r="E26" s="15">
        <v>4</v>
      </c>
      <c r="F26" s="15">
        <v>4</v>
      </c>
      <c r="G26" s="15">
        <v>4</v>
      </c>
      <c r="H26" s="15">
        <v>4</v>
      </c>
      <c r="I26" s="15">
        <v>4</v>
      </c>
      <c r="J26" s="15">
        <v>4</v>
      </c>
      <c r="K26" s="15">
        <v>4</v>
      </c>
      <c r="L26" s="15">
        <f t="shared" si="0"/>
        <v>28</v>
      </c>
      <c r="M26" s="13" t="s">
        <v>64</v>
      </c>
      <c r="N26" s="45"/>
      <c r="O26" s="40">
        <f t="shared" si="1"/>
        <v>0</v>
      </c>
      <c r="P26" s="41"/>
    </row>
    <row r="27" s="1" customFormat="1" ht="134" customHeight="1" spans="1:16">
      <c r="A27" s="12">
        <v>5</v>
      </c>
      <c r="B27" s="12" t="s">
        <v>18</v>
      </c>
      <c r="C27" s="13" t="s">
        <v>67</v>
      </c>
      <c r="D27" s="14" t="s">
        <v>68</v>
      </c>
      <c r="E27" s="15">
        <v>4</v>
      </c>
      <c r="F27" s="15">
        <v>4</v>
      </c>
      <c r="G27" s="15">
        <v>4</v>
      </c>
      <c r="H27" s="15">
        <v>4</v>
      </c>
      <c r="I27" s="15">
        <v>4</v>
      </c>
      <c r="J27" s="15">
        <v>4</v>
      </c>
      <c r="K27" s="15">
        <v>4</v>
      </c>
      <c r="L27" s="15">
        <f t="shared" si="0"/>
        <v>28</v>
      </c>
      <c r="M27" s="13" t="s">
        <v>26</v>
      </c>
      <c r="N27" s="45"/>
      <c r="O27" s="40">
        <f t="shared" si="1"/>
        <v>0</v>
      </c>
      <c r="P27" s="41"/>
    </row>
    <row r="28" s="1" customFormat="1" ht="63" customHeight="1" spans="1:16">
      <c r="A28" s="12">
        <v>6</v>
      </c>
      <c r="B28" s="12" t="s">
        <v>18</v>
      </c>
      <c r="C28" s="13" t="s">
        <v>69</v>
      </c>
      <c r="D28" s="14" t="s">
        <v>70</v>
      </c>
      <c r="E28" s="15">
        <v>4</v>
      </c>
      <c r="F28" s="15">
        <v>4</v>
      </c>
      <c r="G28" s="15">
        <v>4</v>
      </c>
      <c r="H28" s="15">
        <v>4</v>
      </c>
      <c r="I28" s="15">
        <v>4</v>
      </c>
      <c r="J28" s="15">
        <v>4</v>
      </c>
      <c r="K28" s="15">
        <v>4</v>
      </c>
      <c r="L28" s="15">
        <f t="shared" si="0"/>
        <v>28</v>
      </c>
      <c r="M28" s="13" t="s">
        <v>26</v>
      </c>
      <c r="N28" s="45"/>
      <c r="O28" s="40">
        <f t="shared" si="1"/>
        <v>0</v>
      </c>
      <c r="P28" s="41"/>
    </row>
    <row r="29" s="1" customFormat="1" ht="40" customHeight="1" spans="1:16">
      <c r="A29" s="12">
        <v>7</v>
      </c>
      <c r="B29" s="12" t="s">
        <v>18</v>
      </c>
      <c r="C29" s="13" t="s">
        <v>71</v>
      </c>
      <c r="D29" s="14" t="s">
        <v>72</v>
      </c>
      <c r="E29" s="15">
        <v>4</v>
      </c>
      <c r="F29" s="15">
        <v>4</v>
      </c>
      <c r="G29" s="15">
        <v>4</v>
      </c>
      <c r="H29" s="15">
        <v>4</v>
      </c>
      <c r="I29" s="15">
        <v>4</v>
      </c>
      <c r="J29" s="15">
        <v>4</v>
      </c>
      <c r="K29" s="15">
        <v>4</v>
      </c>
      <c r="L29" s="15">
        <f t="shared" si="0"/>
        <v>28</v>
      </c>
      <c r="M29" s="13" t="s">
        <v>26</v>
      </c>
      <c r="N29" s="45"/>
      <c r="O29" s="40">
        <f t="shared" si="1"/>
        <v>0</v>
      </c>
      <c r="P29" s="41"/>
    </row>
    <row r="30" s="1" customFormat="1" ht="205" customHeight="1" spans="1:16">
      <c r="A30" s="12">
        <v>8</v>
      </c>
      <c r="B30" s="12" t="s">
        <v>18</v>
      </c>
      <c r="C30" s="13" t="s">
        <v>73</v>
      </c>
      <c r="D30" s="14" t="s">
        <v>74</v>
      </c>
      <c r="E30" s="15">
        <v>4</v>
      </c>
      <c r="F30" s="15">
        <v>4</v>
      </c>
      <c r="G30" s="15">
        <v>4</v>
      </c>
      <c r="H30" s="15">
        <v>4</v>
      </c>
      <c r="I30" s="15">
        <v>4</v>
      </c>
      <c r="J30" s="15">
        <v>4</v>
      </c>
      <c r="K30" s="15">
        <v>4</v>
      </c>
      <c r="L30" s="15">
        <f t="shared" si="0"/>
        <v>28</v>
      </c>
      <c r="M30" s="46" t="s">
        <v>64</v>
      </c>
      <c r="N30" s="45"/>
      <c r="O30" s="40">
        <f t="shared" si="1"/>
        <v>0</v>
      </c>
      <c r="P30" s="41"/>
    </row>
    <row r="31" s="1" customFormat="1" ht="32.25" customHeight="1" spans="1:16">
      <c r="A31" s="21" t="s">
        <v>75</v>
      </c>
      <c r="B31" s="22"/>
      <c r="C31" s="22"/>
      <c r="D31" s="23"/>
      <c r="E31" s="24">
        <f>SUM(O4:O30)</f>
        <v>0</v>
      </c>
      <c r="F31" s="25"/>
      <c r="G31" s="25"/>
      <c r="H31" s="25"/>
      <c r="I31" s="25"/>
      <c r="J31" s="25"/>
      <c r="K31" s="25"/>
      <c r="L31" s="25"/>
      <c r="M31" s="25"/>
      <c r="N31" s="47"/>
      <c r="O31" s="48"/>
      <c r="P31" s="49"/>
    </row>
    <row r="32" s="1" customFormat="1" ht="32.25" customHeight="1" spans="1:16">
      <c r="A32" s="21" t="s">
        <v>76</v>
      </c>
      <c r="B32" s="22"/>
      <c r="C32" s="22"/>
      <c r="D32" s="23"/>
      <c r="E32" s="26">
        <v>0.13</v>
      </c>
      <c r="F32" s="27"/>
      <c r="G32" s="27"/>
      <c r="H32" s="27"/>
      <c r="I32" s="27"/>
      <c r="J32" s="27"/>
      <c r="K32" s="27"/>
      <c r="L32" s="27"/>
      <c r="M32" s="27"/>
      <c r="N32" s="50"/>
      <c r="O32" s="51"/>
      <c r="P32" s="49"/>
    </row>
    <row r="33" s="2" customFormat="1" ht="33" customHeight="1" spans="1:16">
      <c r="A33" s="21" t="s">
        <v>77</v>
      </c>
      <c r="B33" s="22"/>
      <c r="C33" s="22"/>
      <c r="D33" s="28"/>
      <c r="E33" s="24">
        <f>E31/(1+E32)</f>
        <v>0</v>
      </c>
      <c r="F33" s="25"/>
      <c r="G33" s="25"/>
      <c r="H33" s="25"/>
      <c r="I33" s="25"/>
      <c r="J33" s="25"/>
      <c r="K33" s="25"/>
      <c r="L33" s="25"/>
      <c r="M33" s="25"/>
      <c r="N33" s="47"/>
      <c r="O33" s="48"/>
      <c r="P33" s="52"/>
    </row>
    <row r="34" ht="18" customHeight="1"/>
    <row r="35" s="1" customFormat="1" ht="33" customHeight="1" spans="1:15">
      <c r="A35" s="29"/>
      <c r="B35" s="29"/>
      <c r="C35" s="29"/>
      <c r="D35" s="29"/>
      <c r="E35" s="3"/>
      <c r="F35" s="3"/>
      <c r="G35" s="3"/>
      <c r="H35" s="3"/>
      <c r="I35" s="3"/>
      <c r="J35" s="3"/>
      <c r="K35" s="3"/>
      <c r="L35" s="4"/>
      <c r="M35" s="3"/>
      <c r="N35" s="5"/>
      <c r="O35" s="6"/>
    </row>
  </sheetData>
  <sheetProtection password="DD0B" sheet="1" objects="1"/>
  <protectedRanges>
    <protectedRange sqref="N4:N30" name="区域1"/>
    <protectedRange sqref="N4:N30" name="区域1_1"/>
  </protectedRanges>
  <mergeCells count="10">
    <mergeCell ref="A1:P1"/>
    <mergeCell ref="A31:D31"/>
    <mergeCell ref="E31:O31"/>
    <mergeCell ref="A32:D32"/>
    <mergeCell ref="E32:O32"/>
    <mergeCell ref="A33:D33"/>
    <mergeCell ref="E33:O33"/>
    <mergeCell ref="A35:D35"/>
    <mergeCell ref="D4:D6"/>
    <mergeCell ref="P5:P6"/>
  </mergeCells>
  <dataValidations count="1">
    <dataValidation allowBlank="1" showInputMessage="1" showErrorMessage="1" sqref="M4:M12"/>
  </dataValidations>
  <pageMargins left="0.75" right="0.75" top="1" bottom="1" header="0.5" footer="0.5"/>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 master="" otherUserPermission="visible">
    <arrUserId title="区域1" rangeCreator="" othersAccessPermission="edit"/>
    <arrUserId title="区域1_1"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便利店设施</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津铭</cp:lastModifiedBy>
  <dcterms:created xsi:type="dcterms:W3CDTF">2023-04-10T00:42:00Z</dcterms:created>
  <dcterms:modified xsi:type="dcterms:W3CDTF">2024-09-10T07:51:30Z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2052-12.1.0.17857</vt:lpwstr>
  </property>
  <property fmtid="{D5CDD505-2E9C-101B-9397-08002B2CF9AE}" pid="3" name="ICV">
    <vt:lpwstr>FC02D0F340E14C51A22CD1DB1FAD30F6_13</vt:lpwstr>
  </property>
</Properties>
</file>